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8475" windowHeight="6150" firstSheet="2" activeTab="3"/>
  </bookViews>
  <sheets>
    <sheet name="Школьный" sheetId="1" r:id="rId1"/>
    <sheet name="Команды" sheetId="2" r:id="rId2"/>
    <sheet name="М-учителя" sheetId="3" r:id="rId3"/>
    <sheet name="Ж-учителя" sheetId="4" r:id="rId4"/>
    <sheet name="М-18" sheetId="5" r:id="rId5"/>
    <sheet name="Ж-18" sheetId="6" r:id="rId6"/>
    <sheet name="М-16 " sheetId="7" r:id="rId7"/>
    <sheet name="Ж-16" sheetId="8" r:id="rId8"/>
    <sheet name="М-14," sheetId="9" r:id="rId9"/>
    <sheet name=" Ж-14" sheetId="10" r:id="rId10"/>
    <sheet name="М-12" sheetId="11" r:id="rId11"/>
    <sheet name="Ж-12" sheetId="12" r:id="rId12"/>
  </sheets>
  <definedNames/>
  <calcPr fullCalcOnLoad="1"/>
</workbook>
</file>

<file path=xl/sharedStrings.xml><?xml version="1.0" encoding="utf-8"?>
<sst xmlns="http://schemas.openxmlformats.org/spreadsheetml/2006/main" count="964" uniqueCount="347">
  <si>
    <t>№ п/п</t>
  </si>
  <si>
    <t>Фамилия, имя</t>
  </si>
  <si>
    <t>Старт</t>
  </si>
  <si>
    <t>Разряд</t>
  </si>
  <si>
    <t>Приме-чание</t>
  </si>
  <si>
    <t>Команда</t>
  </si>
  <si>
    <t>Группа Ж-14</t>
  </si>
  <si>
    <t>Группа М-12</t>
  </si>
  <si>
    <t>Группа Ж-12</t>
  </si>
  <si>
    <t xml:space="preserve">Группа М-14 </t>
  </si>
  <si>
    <t>Финиш</t>
  </si>
  <si>
    <t>Результат</t>
  </si>
  <si>
    <t>Место</t>
  </si>
  <si>
    <t>Вып.разр.</t>
  </si>
  <si>
    <t>%</t>
  </si>
  <si>
    <t xml:space="preserve">Протокол </t>
  </si>
  <si>
    <t>Протокол</t>
  </si>
  <si>
    <t>Смирнова Вероника</t>
  </si>
  <si>
    <t>ВПК</t>
  </si>
  <si>
    <t>I</t>
  </si>
  <si>
    <t>II</t>
  </si>
  <si>
    <t>III</t>
  </si>
  <si>
    <t>Загидуллин Айдар</t>
  </si>
  <si>
    <t>Белов Игорь</t>
  </si>
  <si>
    <t>Мансуров Санжар</t>
  </si>
  <si>
    <t>Панчишин Роман</t>
  </si>
  <si>
    <t>Сафин Нияз</t>
  </si>
  <si>
    <t>Горбунова Валерия</t>
  </si>
  <si>
    <t>Куницина Анастасия</t>
  </si>
  <si>
    <t>3-ю</t>
  </si>
  <si>
    <t>Уланова Анна</t>
  </si>
  <si>
    <t>Газизов Вадим</t>
  </si>
  <si>
    <t>Сахабиев Тимур</t>
  </si>
  <si>
    <t>Ахмедов Тимур</t>
  </si>
  <si>
    <t>Захаров Дмитрий</t>
  </si>
  <si>
    <t>лично-командного Первенства г. Елабуга по спортивному ориентированию                                                                                                                      на заданном маршруте "Листопад – 2011»</t>
  </si>
  <si>
    <t>Сеидова Айсель</t>
  </si>
  <si>
    <t>Шк. № 1(5)</t>
  </si>
  <si>
    <t>Ложкина Анна</t>
  </si>
  <si>
    <t>Ерофеева Настя</t>
  </si>
  <si>
    <t>Гим. № 4(5)</t>
  </si>
  <si>
    <t>Балобанова Валерия</t>
  </si>
  <si>
    <t>Гим. № 4(6)</t>
  </si>
  <si>
    <t>Юртаева Анастасия</t>
  </si>
  <si>
    <t>Шк. № 8</t>
  </si>
  <si>
    <t>Куманькова Екатерина</t>
  </si>
  <si>
    <t>Шк. № 10(5)</t>
  </si>
  <si>
    <t>Димиева Айназ</t>
  </si>
  <si>
    <t>Баслык Вероника</t>
  </si>
  <si>
    <t>Залялова Айгуль</t>
  </si>
  <si>
    <t>Потанина Настя</t>
  </si>
  <si>
    <t>Портнова Полина</t>
  </si>
  <si>
    <t>Поспелово</t>
  </si>
  <si>
    <t>Пигалева Екатерина</t>
  </si>
  <si>
    <t>Микшина Дарина</t>
  </si>
  <si>
    <t>Маркина Татьяна</t>
  </si>
  <si>
    <t>Хабибуллина Диана</t>
  </si>
  <si>
    <t>Исхакова Диана</t>
  </si>
  <si>
    <t>Иванова Арина</t>
  </si>
  <si>
    <t>Куликова Анастасия</t>
  </si>
  <si>
    <t>Привалова Мария</t>
  </si>
  <si>
    <t>Вып. разр.</t>
  </si>
  <si>
    <t>Габдрахманов Айдар</t>
  </si>
  <si>
    <t>Романов Никита</t>
  </si>
  <si>
    <t>Шк. № 3(5К)</t>
  </si>
  <si>
    <t>Кропоткин Андрей</t>
  </si>
  <si>
    <t>Колпаков Даниил</t>
  </si>
  <si>
    <t>Фомин Игорь</t>
  </si>
  <si>
    <t>Сергин Сергей</t>
  </si>
  <si>
    <t>Зинатуллин Альберт</t>
  </si>
  <si>
    <t>Никитенко Антон</t>
  </si>
  <si>
    <t>Суслов Роман</t>
  </si>
  <si>
    <t>Колесников Илья</t>
  </si>
  <si>
    <t>Морозов Дмитрий</t>
  </si>
  <si>
    <t>Шк. № 3(6К)</t>
  </si>
  <si>
    <t>Шалаумов Миша</t>
  </si>
  <si>
    <t>Огарков Иван</t>
  </si>
  <si>
    <t>Филатов Дмитрий</t>
  </si>
  <si>
    <t>Егоров Дмитрий</t>
  </si>
  <si>
    <t>Высоколенко Максим</t>
  </si>
  <si>
    <t>Кузнецов Виктор</t>
  </si>
  <si>
    <t>Бочкарёв Лев</t>
  </si>
  <si>
    <t>Солдаткин Артём</t>
  </si>
  <si>
    <t>Галанин Андрей</t>
  </si>
  <si>
    <t>Рябов Егор</t>
  </si>
  <si>
    <t>Косолапов Алексей</t>
  </si>
  <si>
    <t>Трапезников Данил</t>
  </si>
  <si>
    <t>Мансуров Зуфар</t>
  </si>
  <si>
    <t>Фёдоров Максим</t>
  </si>
  <si>
    <t>Динисенко Константин</t>
  </si>
  <si>
    <t>Беляев Артём</t>
  </si>
  <si>
    <t>Рябов Илья</t>
  </si>
  <si>
    <t>Муратхузин Мансур</t>
  </si>
  <si>
    <t>Душин Дмитрий</t>
  </si>
  <si>
    <t>Кузнецов Дмитрий</t>
  </si>
  <si>
    <t>Шмонин Дмитрий</t>
  </si>
  <si>
    <t>Пухачёв Вадим</t>
  </si>
  <si>
    <t>Гараев Линар</t>
  </si>
  <si>
    <t>Быстров Дмитрий</t>
  </si>
  <si>
    <t>Ушаков Павел</t>
  </si>
  <si>
    <t>Артемьев Александр</t>
  </si>
  <si>
    <t>Штягин Олесь</t>
  </si>
  <si>
    <t>Халиуллин Руслан</t>
  </si>
  <si>
    <t>Переверзев Максим</t>
  </si>
  <si>
    <t>Просвирин Артём</t>
  </si>
  <si>
    <t>Абдуллин Рамиль</t>
  </si>
  <si>
    <t>Мурсаев Артур</t>
  </si>
  <si>
    <t>Шк. № 1(7)</t>
  </si>
  <si>
    <t>Селиванов Дмитрий</t>
  </si>
  <si>
    <t>Шк. № 1(8)</t>
  </si>
  <si>
    <t>Шк. № 1(9)</t>
  </si>
  <si>
    <t>Валеев Эдурд</t>
  </si>
  <si>
    <t>Шк. № 3(7)</t>
  </si>
  <si>
    <t>Неволин Константин</t>
  </si>
  <si>
    <t>Шк. № 3(7К)</t>
  </si>
  <si>
    <t>Казанцев Владислав</t>
  </si>
  <si>
    <t>Шк. № 5</t>
  </si>
  <si>
    <t>Шк. № 6</t>
  </si>
  <si>
    <t>Шейн Пётр</t>
  </si>
  <si>
    <t>Шк. № 10(7)</t>
  </si>
  <si>
    <t>Щербаков Владислав</t>
  </si>
  <si>
    <t>Власов Валентин</t>
  </si>
  <si>
    <t>Галанин Даниил</t>
  </si>
  <si>
    <t>Аминов Идрис</t>
  </si>
  <si>
    <t>Шарипов Линар</t>
  </si>
  <si>
    <t>Хасанов Айдар</t>
  </si>
  <si>
    <t>Буйволов Илья</t>
  </si>
  <si>
    <t>Казакбаев Игорь</t>
  </si>
  <si>
    <t>Жабриков Владимир</t>
  </si>
  <si>
    <t>Халимов Салават</t>
  </si>
  <si>
    <t>Кононов Юрий</t>
  </si>
  <si>
    <t>Крюков Андрей</t>
  </si>
  <si>
    <t>Бурдин Александр</t>
  </si>
  <si>
    <t>Маев Андрей</t>
  </si>
  <si>
    <t>Сюткин Ефим</t>
  </si>
  <si>
    <t>Крапоткин Игорь</t>
  </si>
  <si>
    <t>Кузнецов Стас</t>
  </si>
  <si>
    <t>Фатихов Дамир</t>
  </si>
  <si>
    <t>Лавраков Иван</t>
  </si>
  <si>
    <t>Ахунов Айрат</t>
  </si>
  <si>
    <t>Кузнецов Константин</t>
  </si>
  <si>
    <t>Назаров Владимир</t>
  </si>
  <si>
    <t>Павловский Кирилл</t>
  </si>
  <si>
    <t>Хафизов Руслан</t>
  </si>
  <si>
    <t>Фазлиахметов Динар</t>
  </si>
  <si>
    <t>Пинегин Константин</t>
  </si>
  <si>
    <t>Романов Александр</t>
  </si>
  <si>
    <t>Крытаев Данил</t>
  </si>
  <si>
    <t>Мошков Федр</t>
  </si>
  <si>
    <t>Субботин Андрей</t>
  </si>
  <si>
    <t>Никифоров Никита</t>
  </si>
  <si>
    <t>Князев Кирилл</t>
  </si>
  <si>
    <t>Алахвердыев Заур</t>
  </si>
  <si>
    <t>Группа Ж-16</t>
  </si>
  <si>
    <t>Бывальцева Татьяна</t>
  </si>
  <si>
    <t>Загидуллина Диляра</t>
  </si>
  <si>
    <t>Шк. № 3(10)</t>
  </si>
  <si>
    <t>Власова Любовь</t>
  </si>
  <si>
    <t>Исмагилова Лилия</t>
  </si>
  <si>
    <t>Вагизова Наргиза</t>
  </si>
  <si>
    <t>Шушков Андрей</t>
  </si>
  <si>
    <t>Балобанов Павел</t>
  </si>
  <si>
    <t>Бурнашев Ильдар</t>
  </si>
  <si>
    <t>Тюгашев Дмитрий</t>
  </si>
  <si>
    <t>Тронин Артём</t>
  </si>
  <si>
    <t>Горохов Эдуард</t>
  </si>
  <si>
    <t>Епанешников Слава</t>
  </si>
  <si>
    <t>Назипов Шамиль</t>
  </si>
  <si>
    <t>Минеев Сергей</t>
  </si>
  <si>
    <t>Зайцев Евгений</t>
  </si>
  <si>
    <t>Абзалов Альберт</t>
  </si>
  <si>
    <t>Паранин Никита</t>
  </si>
  <si>
    <t>Матвеев Александр</t>
  </si>
  <si>
    <t>Пермяков Антон</t>
  </si>
  <si>
    <t>Софронов Илья</t>
  </si>
  <si>
    <t>Баскаков Илья</t>
  </si>
  <si>
    <t>Шарафутдинов Рамиль</t>
  </si>
  <si>
    <t>Шалдымов Вадим</t>
  </si>
  <si>
    <t>Жарковский Никита</t>
  </si>
  <si>
    <t>Софронов Иван</t>
  </si>
  <si>
    <t>Хайруллин Ренат</t>
  </si>
  <si>
    <t>Дьяконов Роман</t>
  </si>
  <si>
    <t>Цибуленко Михаил</t>
  </si>
  <si>
    <t>Шайхутдинов Джамиль</t>
  </si>
  <si>
    <t>Табас Сергей</t>
  </si>
  <si>
    <t>Косарева Анастасия</t>
  </si>
  <si>
    <t xml:space="preserve">Группа М-16 </t>
  </si>
  <si>
    <t>Группа Ж-18</t>
  </si>
  <si>
    <t>Группа М-18</t>
  </si>
  <si>
    <t>Группа Ж учителя</t>
  </si>
  <si>
    <t>Группа М учителя</t>
  </si>
  <si>
    <t>Галанина И.М.</t>
  </si>
  <si>
    <t>Долгов Н.А.</t>
  </si>
  <si>
    <t>Андреев А.А.</t>
  </si>
  <si>
    <t>Главный судья</t>
  </si>
  <si>
    <t>Игнатов А.В.</t>
  </si>
  <si>
    <t>Главный секретарь</t>
  </si>
  <si>
    <t>Игнатова М.Ф.</t>
  </si>
  <si>
    <t>Советникова Настя</t>
  </si>
  <si>
    <t>Шк. № 1(6)</t>
  </si>
  <si>
    <t>Пашаева Алина</t>
  </si>
  <si>
    <t>Бурдина Екатерина</t>
  </si>
  <si>
    <t>Сальникова Валерия</t>
  </si>
  <si>
    <t>Кузьмина Ксения</t>
  </si>
  <si>
    <t>Никитина Ирина</t>
  </si>
  <si>
    <t>Ниязова Амала</t>
  </si>
  <si>
    <t>*</t>
  </si>
  <si>
    <t>Девятых Мария</t>
  </si>
  <si>
    <t>Шк. № 6(6)</t>
  </si>
  <si>
    <t>Петрова Александра</t>
  </si>
  <si>
    <t>Спиридонова Анастасия</t>
  </si>
  <si>
    <t>Хамидуллина А.Н.</t>
  </si>
  <si>
    <t>10*</t>
  </si>
  <si>
    <t>7*</t>
  </si>
  <si>
    <t>Шк. № 10</t>
  </si>
  <si>
    <t>Манакова Э.М.</t>
  </si>
  <si>
    <t>Пчельникова Н.В.</t>
  </si>
  <si>
    <t>Платонова О.Ю.</t>
  </si>
  <si>
    <t>Шк. № 1</t>
  </si>
  <si>
    <t>12*</t>
  </si>
  <si>
    <t>Мингазутдинова А.Н.</t>
  </si>
  <si>
    <t>Васильева Л.П.</t>
  </si>
  <si>
    <t>3*</t>
  </si>
  <si>
    <t>Гим. № 4</t>
  </si>
  <si>
    <t>Рябова И.С.</t>
  </si>
  <si>
    <t>8*</t>
  </si>
  <si>
    <t>б/р</t>
  </si>
  <si>
    <t>Мешкова Анастасия</t>
  </si>
  <si>
    <t>Шайхутдинова Адэля</t>
  </si>
  <si>
    <t>Уфимцева Анастисия</t>
  </si>
  <si>
    <t>Артамонова Ксения</t>
  </si>
  <si>
    <t>Бакашева Евгения</t>
  </si>
  <si>
    <t>Кононова Вика</t>
  </si>
  <si>
    <t>Шк № 5</t>
  </si>
  <si>
    <t>Ильина Анна</t>
  </si>
  <si>
    <t>Шк № 6</t>
  </si>
  <si>
    <t>Потанина Юлия</t>
  </si>
  <si>
    <t>Шк № 8</t>
  </si>
  <si>
    <t>Михалап Лиза</t>
  </si>
  <si>
    <t>Шк. № 10(8)</t>
  </si>
  <si>
    <t>Лапин Никита</t>
  </si>
  <si>
    <t>Машкина Инэсса</t>
  </si>
  <si>
    <t>Нецветаева Анастасия</t>
  </si>
  <si>
    <t>Пупышева Вика</t>
  </si>
  <si>
    <t>Кулыгина Нина</t>
  </si>
  <si>
    <t>Седунова Юлия</t>
  </si>
  <si>
    <t>Кочнева Евгения</t>
  </si>
  <si>
    <t>Сайфетдинов Руслан</t>
  </si>
  <si>
    <t>Аглазова Светлана</t>
  </si>
  <si>
    <t>Антонова Диана</t>
  </si>
  <si>
    <t>Казанцева Милана</t>
  </si>
  <si>
    <t>Ситдикова Эльвина</t>
  </si>
  <si>
    <t>Суслеганова Лера</t>
  </si>
  <si>
    <t>Шабалина Арина</t>
  </si>
  <si>
    <t>Янгибаева Лиана</t>
  </si>
  <si>
    <t>Калагина Вероника</t>
  </si>
  <si>
    <t>Муратова Анастасия</t>
  </si>
  <si>
    <t>Эрлих Виктория</t>
  </si>
  <si>
    <t>Уланова Кристина</t>
  </si>
  <si>
    <t>Мартьянова Елена</t>
  </si>
  <si>
    <t>Маликова Алия</t>
  </si>
  <si>
    <t>Шишкина Анастасия</t>
  </si>
  <si>
    <t>Масагутова Анжелла</t>
  </si>
  <si>
    <t>Гасанова Эмиля</t>
  </si>
  <si>
    <t>Плаксина Елена</t>
  </si>
  <si>
    <t>Бородина Александра</t>
  </si>
  <si>
    <t>Гафурова Регина</t>
  </si>
  <si>
    <t>Косаткина Евгения</t>
  </si>
  <si>
    <t>6*</t>
  </si>
  <si>
    <t>5*</t>
  </si>
  <si>
    <t>4*</t>
  </si>
  <si>
    <t>2*</t>
  </si>
  <si>
    <t>2-ю</t>
  </si>
  <si>
    <t>Лавринович Ангелина</t>
  </si>
  <si>
    <t>Герасимов Сергей</t>
  </si>
  <si>
    <t>11*</t>
  </si>
  <si>
    <t>Корнилов Владислав</t>
  </si>
  <si>
    <t>Говорун Артём</t>
  </si>
  <si>
    <t>Трушкин Иван</t>
  </si>
  <si>
    <t>Гасанов Шамиль</t>
  </si>
  <si>
    <t>Вепрев Сергей</t>
  </si>
  <si>
    <t>Гарифуллин Артур</t>
  </si>
  <si>
    <t>Миннегулов Фанис</t>
  </si>
  <si>
    <t>Файрушин Марк</t>
  </si>
  <si>
    <t>Шк. № 10(8В)</t>
  </si>
  <si>
    <t>9*</t>
  </si>
  <si>
    <t>Скабелкин Данил</t>
  </si>
  <si>
    <t>Шк. № 3(5А)</t>
  </si>
  <si>
    <t>Алиев Таир</t>
  </si>
  <si>
    <t>Науменко Никита</t>
  </si>
  <si>
    <t>Шк. №1(6)</t>
  </si>
  <si>
    <t>Касаткин Никита</t>
  </si>
  <si>
    <t>ЕПК</t>
  </si>
  <si>
    <t>Яхъяев Ленар</t>
  </si>
  <si>
    <t>Пашуткин Константин</t>
  </si>
  <si>
    <t>Полянцев Данил</t>
  </si>
  <si>
    <t>Шк. №1(5)</t>
  </si>
  <si>
    <t>Немтырев Сергей</t>
  </si>
  <si>
    <t>Миннибаев Тимур</t>
  </si>
  <si>
    <t>Горохов Артур</t>
  </si>
  <si>
    <t>Штягин Руслан</t>
  </si>
  <si>
    <t>Капитов Илья</t>
  </si>
  <si>
    <t>Гараев Руслан</t>
  </si>
  <si>
    <t>Конанов Стас</t>
  </si>
  <si>
    <t>Закиров Руслан</t>
  </si>
  <si>
    <t>Кажмуратов Рустам</t>
  </si>
  <si>
    <t>Русаков Максим</t>
  </si>
  <si>
    <t>Саакян Артём</t>
  </si>
  <si>
    <t>Черемных Данил</t>
  </si>
  <si>
    <t>Кузнецов Семён</t>
  </si>
  <si>
    <t>1*</t>
  </si>
  <si>
    <t xml:space="preserve">Галямов </t>
  </si>
  <si>
    <t>Ж</t>
  </si>
  <si>
    <t>М</t>
  </si>
  <si>
    <t>У</t>
  </si>
  <si>
    <t>Сумма мест</t>
  </si>
  <si>
    <t>Школа № 5</t>
  </si>
  <si>
    <t>Школа № 8</t>
  </si>
  <si>
    <t>Школа № 3(10)</t>
  </si>
  <si>
    <t>Школа № 3(7Б)</t>
  </si>
  <si>
    <t>Школа № 1(6)</t>
  </si>
  <si>
    <t>Школа № 10(5)</t>
  </si>
  <si>
    <t>Гимназия № 4 (6)</t>
  </si>
  <si>
    <t>Гимназия № 4 (5)</t>
  </si>
  <si>
    <t>Школа № 1(5)</t>
  </si>
  <si>
    <t>Школа № 1(8)</t>
  </si>
  <si>
    <t>Школа № 1(7)</t>
  </si>
  <si>
    <t>Школа № 1(9)</t>
  </si>
  <si>
    <t>*д</t>
  </si>
  <si>
    <t>Школа № 10(8В)</t>
  </si>
  <si>
    <t>Школа № 3(5К)</t>
  </si>
  <si>
    <t>Школа № 3(7К)</t>
  </si>
  <si>
    <t>Школа № 3(6К)</t>
  </si>
  <si>
    <t>*2д,1у</t>
  </si>
  <si>
    <t>Примечание</t>
  </si>
  <si>
    <t>Школа № 6</t>
  </si>
  <si>
    <t>*у</t>
  </si>
  <si>
    <t>Командный зачёт</t>
  </si>
  <si>
    <t>Школа № 3</t>
  </si>
  <si>
    <t>Школа № 1</t>
  </si>
  <si>
    <t>Школьный зачёт</t>
  </si>
  <si>
    <t>Школа № 10</t>
  </si>
  <si>
    <t xml:space="preserve">Гимназия № 4 </t>
  </si>
  <si>
    <t>Школа № 10(7)</t>
  </si>
  <si>
    <t>Салахов Рамис</t>
  </si>
  <si>
    <t xml:space="preserve">Галямов М.А. </t>
  </si>
  <si>
    <t>Абаскалова А.А.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</si>
</sst>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h:mm;@"/>
    <numFmt numFmtId="166" formatCode="[$-F400]h:mm:ss\ AM/PM"/>
  </numFmts>
  <fonts count="1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8"/>
      <name val="Times New Roman Cyr"/>
      <family val="1"/>
    </font>
    <font>
      <b/>
      <sz val="11"/>
      <name val="Times New Roman"/>
      <family val="1"/>
    </font>
    <font>
      <sz val="12"/>
      <name val="Times New Roman Cyr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165" fontId="6" fillId="0" borderId="3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1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2" fontId="7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66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/>
    </xf>
    <xf numFmtId="1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8"/>
  <dimension ref="A1:L19"/>
  <sheetViews>
    <sheetView workbookViewId="0" topLeftCell="A1">
      <selection activeCell="L17" sqref="L17"/>
    </sheetView>
  </sheetViews>
  <sheetFormatPr defaultColWidth="9.00390625" defaultRowHeight="12.75"/>
  <cols>
    <col min="1" max="1" width="5.125" style="0" customWidth="1"/>
    <col min="2" max="2" width="21.625" style="0" customWidth="1"/>
    <col min="3" max="3" width="8.00390625" style="0" customWidth="1"/>
    <col min="4" max="4" width="7.75390625" style="0" customWidth="1"/>
    <col min="5" max="5" width="8.00390625" style="0" customWidth="1"/>
    <col min="6" max="7" width="8.125" style="0" customWidth="1"/>
    <col min="8" max="8" width="7.00390625" style="17" customWidth="1"/>
    <col min="9" max="9" width="7.125" style="17" customWidth="1"/>
    <col min="10" max="11" width="6.625" style="0" customWidth="1"/>
    <col min="12" max="12" width="7.25390625" style="0" customWidth="1"/>
  </cols>
  <sheetData>
    <row r="1" spans="1:12" ht="15.75">
      <c r="A1" s="49" t="s">
        <v>16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31.5" customHeight="1">
      <c r="A2" s="50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>
      <c r="A3" s="51" t="s">
        <v>340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32.25" customHeight="1">
      <c r="A4" s="1" t="s">
        <v>0</v>
      </c>
      <c r="B4" s="1" t="s">
        <v>5</v>
      </c>
      <c r="C4" s="45" t="s">
        <v>312</v>
      </c>
      <c r="D4" s="45" t="s">
        <v>312</v>
      </c>
      <c r="E4" s="1" t="s">
        <v>313</v>
      </c>
      <c r="F4" s="1" t="s">
        <v>313</v>
      </c>
      <c r="G4" s="1" t="s">
        <v>313</v>
      </c>
      <c r="H4" s="18" t="s">
        <v>313</v>
      </c>
      <c r="I4" s="44" t="s">
        <v>314</v>
      </c>
      <c r="J4" s="11" t="s">
        <v>315</v>
      </c>
      <c r="K4" s="22" t="s">
        <v>12</v>
      </c>
      <c r="L4" s="22" t="s">
        <v>334</v>
      </c>
    </row>
    <row r="5" spans="1:12" ht="15.75">
      <c r="A5" s="1">
        <v>1</v>
      </c>
      <c r="B5" s="1" t="s">
        <v>338</v>
      </c>
      <c r="C5" s="47">
        <v>1</v>
      </c>
      <c r="D5" s="47">
        <v>3</v>
      </c>
      <c r="E5" s="47">
        <v>2</v>
      </c>
      <c r="F5" s="47">
        <v>2</v>
      </c>
      <c r="G5" s="47">
        <v>3</v>
      </c>
      <c r="H5" s="47">
        <v>1</v>
      </c>
      <c r="I5" s="47">
        <v>1</v>
      </c>
      <c r="J5" s="43">
        <f>I5+H5+G5+E5+F5+D5+C5</f>
        <v>13</v>
      </c>
      <c r="K5" s="48" t="s">
        <v>19</v>
      </c>
      <c r="L5" s="48" t="s">
        <v>19</v>
      </c>
    </row>
    <row r="6" spans="1:12" ht="15.75">
      <c r="A6" s="1">
        <v>2</v>
      </c>
      <c r="B6" s="25" t="s">
        <v>317</v>
      </c>
      <c r="C6" s="47">
        <v>1</v>
      </c>
      <c r="D6" s="47">
        <v>1</v>
      </c>
      <c r="E6" s="47">
        <v>1</v>
      </c>
      <c r="F6" s="47">
        <v>1</v>
      </c>
      <c r="G6" s="47">
        <v>2</v>
      </c>
      <c r="H6" s="47">
        <v>4</v>
      </c>
      <c r="I6" s="42">
        <v>3</v>
      </c>
      <c r="J6" s="43">
        <f aca="true" t="shared" si="0" ref="J6:J12">I6+H6+G6+E6+F6+D6+C6</f>
        <v>13</v>
      </c>
      <c r="K6" s="48" t="s">
        <v>20</v>
      </c>
      <c r="L6" s="21"/>
    </row>
    <row r="7" spans="1:12" ht="15.75">
      <c r="A7" s="1">
        <v>3</v>
      </c>
      <c r="B7" s="1" t="s">
        <v>339</v>
      </c>
      <c r="C7" s="42">
        <v>3</v>
      </c>
      <c r="D7" s="42">
        <v>5</v>
      </c>
      <c r="E7" s="42">
        <v>2</v>
      </c>
      <c r="F7" s="42">
        <v>3</v>
      </c>
      <c r="G7" s="42">
        <v>4</v>
      </c>
      <c r="H7" s="42">
        <v>5</v>
      </c>
      <c r="I7" s="42">
        <v>6</v>
      </c>
      <c r="J7" s="43">
        <f>I7+H7+G7+E7+F7+D7+C7</f>
        <v>28</v>
      </c>
      <c r="K7" s="48" t="s">
        <v>21</v>
      </c>
      <c r="L7" s="21"/>
    </row>
    <row r="8" spans="1:12" ht="15.75">
      <c r="A8" s="1">
        <v>4</v>
      </c>
      <c r="B8" s="7" t="s">
        <v>316</v>
      </c>
      <c r="C8" s="42">
        <v>2</v>
      </c>
      <c r="D8" s="42">
        <v>2</v>
      </c>
      <c r="E8" s="42">
        <v>3</v>
      </c>
      <c r="F8" s="42">
        <v>5</v>
      </c>
      <c r="G8" s="42">
        <v>15</v>
      </c>
      <c r="H8" s="42">
        <v>2</v>
      </c>
      <c r="I8" s="42">
        <v>5</v>
      </c>
      <c r="J8" s="43">
        <f t="shared" si="0"/>
        <v>34</v>
      </c>
      <c r="K8" s="42">
        <v>4</v>
      </c>
      <c r="L8" s="21"/>
    </row>
    <row r="9" spans="1:12" ht="15.75">
      <c r="A9" s="1">
        <v>5</v>
      </c>
      <c r="B9" s="1" t="s">
        <v>341</v>
      </c>
      <c r="C9" s="42">
        <v>5</v>
      </c>
      <c r="D9" s="42">
        <v>4</v>
      </c>
      <c r="E9" s="42">
        <v>8</v>
      </c>
      <c r="F9" s="42">
        <v>10</v>
      </c>
      <c r="G9" s="42">
        <v>11</v>
      </c>
      <c r="H9" s="42">
        <v>9</v>
      </c>
      <c r="I9" s="42">
        <v>2</v>
      </c>
      <c r="J9" s="43">
        <f t="shared" si="0"/>
        <v>49</v>
      </c>
      <c r="K9" s="42">
        <v>5</v>
      </c>
      <c r="L9" s="21"/>
    </row>
    <row r="10" spans="1:12" ht="15.75">
      <c r="A10" s="1">
        <v>6</v>
      </c>
      <c r="B10" s="1" t="s">
        <v>342</v>
      </c>
      <c r="C10" s="42">
        <v>2</v>
      </c>
      <c r="D10" s="42">
        <v>6</v>
      </c>
      <c r="E10" s="42">
        <v>12</v>
      </c>
      <c r="F10" s="42">
        <v>16</v>
      </c>
      <c r="G10" s="42">
        <v>13</v>
      </c>
      <c r="H10" s="42">
        <v>11</v>
      </c>
      <c r="I10" s="42">
        <v>9</v>
      </c>
      <c r="J10" s="43">
        <f t="shared" si="0"/>
        <v>69</v>
      </c>
      <c r="K10" s="42">
        <v>6</v>
      </c>
      <c r="L10" s="21"/>
    </row>
    <row r="11" spans="1:12" ht="15.75">
      <c r="A11" s="1">
        <v>7</v>
      </c>
      <c r="B11" s="1" t="s">
        <v>52</v>
      </c>
      <c r="C11" s="42">
        <v>14</v>
      </c>
      <c r="D11" s="42">
        <v>4</v>
      </c>
      <c r="E11" s="42">
        <v>20</v>
      </c>
      <c r="F11" s="42">
        <v>24</v>
      </c>
      <c r="G11" s="42">
        <v>5</v>
      </c>
      <c r="H11" s="42">
        <v>16</v>
      </c>
      <c r="I11" s="42">
        <v>1</v>
      </c>
      <c r="J11" s="43">
        <f t="shared" si="0"/>
        <v>84</v>
      </c>
      <c r="K11" s="42">
        <v>7</v>
      </c>
      <c r="L11" s="21"/>
    </row>
    <row r="12" spans="1:12" ht="15.75">
      <c r="A12" s="1">
        <v>8</v>
      </c>
      <c r="B12" s="1" t="s">
        <v>335</v>
      </c>
      <c r="C12" s="42">
        <v>29</v>
      </c>
      <c r="D12" s="42">
        <v>30</v>
      </c>
      <c r="E12" s="42">
        <v>1</v>
      </c>
      <c r="F12" s="42">
        <v>17</v>
      </c>
      <c r="G12" s="42">
        <v>21</v>
      </c>
      <c r="H12" s="42">
        <v>31</v>
      </c>
      <c r="I12" s="42">
        <v>8</v>
      </c>
      <c r="J12" s="43">
        <f t="shared" si="0"/>
        <v>137</v>
      </c>
      <c r="K12" s="42">
        <v>8</v>
      </c>
      <c r="L12" s="46"/>
    </row>
    <row r="13" spans="1:12" ht="15.75">
      <c r="A13" s="5"/>
      <c r="B13" s="5"/>
      <c r="C13" s="5"/>
      <c r="D13" s="5"/>
      <c r="E13" s="6"/>
      <c r="F13" s="29"/>
      <c r="G13" s="29"/>
      <c r="H13" s="41"/>
      <c r="I13" s="30"/>
      <c r="J13" s="6"/>
      <c r="K13" s="6"/>
      <c r="L13" s="31"/>
    </row>
    <row r="14" spans="1:12" ht="15.75">
      <c r="A14" s="5"/>
      <c r="B14" s="5"/>
      <c r="C14" s="5"/>
      <c r="D14" s="5"/>
      <c r="E14" s="6"/>
      <c r="F14" s="29"/>
      <c r="G14" s="29"/>
      <c r="H14" s="41"/>
      <c r="I14" s="30"/>
      <c r="J14" s="6"/>
      <c r="K14" s="6"/>
      <c r="L14" s="31"/>
    </row>
    <row r="18" spans="2:8" ht="15.75">
      <c r="B18" s="27" t="s">
        <v>194</v>
      </c>
      <c r="C18" s="28"/>
      <c r="D18" s="28"/>
      <c r="E18" s="28"/>
      <c r="F18" s="28"/>
      <c r="G18" s="28" t="s">
        <v>195</v>
      </c>
      <c r="H18" s="28"/>
    </row>
    <row r="19" spans="2:8" ht="15.75">
      <c r="B19" s="27" t="s">
        <v>196</v>
      </c>
      <c r="C19" s="28"/>
      <c r="D19" s="28"/>
      <c r="E19" s="28"/>
      <c r="F19" s="28"/>
      <c r="G19" s="28" t="s">
        <v>197</v>
      </c>
      <c r="H19" s="28"/>
    </row>
  </sheetData>
  <mergeCells count="3">
    <mergeCell ref="A1:L1"/>
    <mergeCell ref="A2:L2"/>
    <mergeCell ref="A3:L3"/>
  </mergeCells>
  <printOptions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6"/>
  <dimension ref="A1:K49"/>
  <sheetViews>
    <sheetView workbookViewId="0" topLeftCell="A4">
      <selection activeCell="B8" sqref="B8"/>
    </sheetView>
  </sheetViews>
  <sheetFormatPr defaultColWidth="9.00390625" defaultRowHeight="12.75"/>
  <cols>
    <col min="1" max="1" width="4.125" style="0" bestFit="1" customWidth="1"/>
    <col min="2" max="2" width="26.375" style="0" customWidth="1"/>
    <col min="3" max="3" width="15.00390625" style="0" customWidth="1"/>
    <col min="4" max="4" width="7.375" style="0" bestFit="1" customWidth="1"/>
    <col min="5" max="5" width="6.75390625" style="0" bestFit="1" customWidth="1"/>
    <col min="6" max="6" width="8.25390625" style="0" bestFit="1" customWidth="1"/>
    <col min="7" max="7" width="10.375" style="0" customWidth="1"/>
    <col min="8" max="8" width="6.125" style="17" customWidth="1"/>
    <col min="9" max="9" width="6.375" style="17" bestFit="1" customWidth="1"/>
    <col min="10" max="10" width="5.25390625" style="0" customWidth="1"/>
    <col min="11" max="11" width="5.75390625" style="0" bestFit="1" customWidth="1"/>
  </cols>
  <sheetData>
    <row r="1" spans="1:11" ht="15.75">
      <c r="A1" s="49" t="s">
        <v>16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31.5" customHeight="1">
      <c r="A2" s="50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6" ht="14.25" customHeight="1">
      <c r="A3" s="5"/>
      <c r="B3" s="5"/>
      <c r="C3" s="5"/>
      <c r="D3" s="5"/>
      <c r="E3" s="6"/>
      <c r="F3" s="5"/>
    </row>
    <row r="4" spans="1:11" ht="15.75">
      <c r="A4" s="51" t="s">
        <v>6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31.5">
      <c r="A5" s="1" t="s">
        <v>0</v>
      </c>
      <c r="B5" s="1" t="s">
        <v>1</v>
      </c>
      <c r="C5" s="1" t="s">
        <v>5</v>
      </c>
      <c r="D5" s="1" t="s">
        <v>3</v>
      </c>
      <c r="E5" s="1" t="s">
        <v>2</v>
      </c>
      <c r="F5" s="1" t="s">
        <v>10</v>
      </c>
      <c r="G5" s="1" t="s">
        <v>11</v>
      </c>
      <c r="H5" s="9" t="s">
        <v>12</v>
      </c>
      <c r="I5" s="10" t="s">
        <v>4</v>
      </c>
      <c r="J5" s="11" t="s">
        <v>13</v>
      </c>
      <c r="K5" s="22" t="s">
        <v>14</v>
      </c>
    </row>
    <row r="6" spans="1:11" ht="15.75">
      <c r="A6" s="1">
        <v>1</v>
      </c>
      <c r="B6" s="7" t="s">
        <v>254</v>
      </c>
      <c r="C6" s="1" t="s">
        <v>112</v>
      </c>
      <c r="D6" s="1" t="s">
        <v>29</v>
      </c>
      <c r="E6" s="3">
        <v>0.022222222222222223</v>
      </c>
      <c r="F6" s="23">
        <v>0.03925925925925926</v>
      </c>
      <c r="G6" s="23">
        <f aca="true" t="shared" si="0" ref="G6:G43">F6-E6</f>
        <v>0.017037037037037035</v>
      </c>
      <c r="H6" s="32" t="s">
        <v>19</v>
      </c>
      <c r="I6" s="18"/>
      <c r="J6" s="26" t="s">
        <v>272</v>
      </c>
      <c r="K6" s="19">
        <v>100</v>
      </c>
    </row>
    <row r="7" spans="1:11" ht="15.75">
      <c r="A7" s="1">
        <v>2</v>
      </c>
      <c r="B7" s="7" t="s">
        <v>258</v>
      </c>
      <c r="C7" s="1" t="s">
        <v>112</v>
      </c>
      <c r="D7" s="1" t="s">
        <v>29</v>
      </c>
      <c r="E7" s="3">
        <v>0.027083333333333334</v>
      </c>
      <c r="F7" s="23">
        <v>0.0453587962962963</v>
      </c>
      <c r="G7" s="23">
        <f t="shared" si="0"/>
        <v>0.018275462962962966</v>
      </c>
      <c r="H7" s="32" t="s">
        <v>20</v>
      </c>
      <c r="I7" s="18"/>
      <c r="J7" s="26"/>
      <c r="K7" s="19">
        <f>G7*100/$G$6</f>
        <v>107.26902173913047</v>
      </c>
    </row>
    <row r="8" spans="1:11" ht="15.75">
      <c r="A8" s="1">
        <v>3</v>
      </c>
      <c r="B8" s="7" t="s">
        <v>266</v>
      </c>
      <c r="C8" s="1" t="s">
        <v>74</v>
      </c>
      <c r="D8" s="1" t="s">
        <v>226</v>
      </c>
      <c r="E8" s="3">
        <v>0.022222222222222223</v>
      </c>
      <c r="F8" s="23">
        <v>0.04251157407407408</v>
      </c>
      <c r="G8" s="23">
        <f t="shared" si="0"/>
        <v>0.020289351851851854</v>
      </c>
      <c r="H8" s="32" t="s">
        <v>21</v>
      </c>
      <c r="I8" s="18"/>
      <c r="J8" s="26"/>
      <c r="K8" s="19">
        <f>G8*100/$G$6</f>
        <v>119.08967391304351</v>
      </c>
    </row>
    <row r="9" spans="1:11" ht="15.75">
      <c r="A9" s="1">
        <v>4</v>
      </c>
      <c r="B9" s="7" t="s">
        <v>17</v>
      </c>
      <c r="C9" s="1" t="s">
        <v>119</v>
      </c>
      <c r="D9" s="1" t="s">
        <v>29</v>
      </c>
      <c r="E9" s="3">
        <v>0.019444444444444445</v>
      </c>
      <c r="F9" s="23">
        <v>0.04415509259259259</v>
      </c>
      <c r="G9" s="23">
        <f t="shared" si="0"/>
        <v>0.024710648148148148</v>
      </c>
      <c r="H9" s="18">
        <v>4</v>
      </c>
      <c r="I9" s="18"/>
      <c r="J9" s="26"/>
      <c r="K9" s="19">
        <f>G9*100/$G$6</f>
        <v>145.04076086956525</v>
      </c>
    </row>
    <row r="10" spans="1:11" ht="15.75">
      <c r="A10" s="1">
        <v>5</v>
      </c>
      <c r="B10" s="7" t="s">
        <v>255</v>
      </c>
      <c r="C10" s="1" t="s">
        <v>107</v>
      </c>
      <c r="D10" s="1" t="s">
        <v>29</v>
      </c>
      <c r="E10" s="3">
        <v>0.02361111111111111</v>
      </c>
      <c r="F10" s="23">
        <v>0.04925925925925926</v>
      </c>
      <c r="G10" s="23">
        <f t="shared" si="0"/>
        <v>0.02564814814814815</v>
      </c>
      <c r="H10" s="18">
        <v>5</v>
      </c>
      <c r="I10" s="18"/>
      <c r="J10" s="3"/>
      <c r="K10" s="19">
        <f>G40*100/$G$6</f>
        <v>153.19293478260872</v>
      </c>
    </row>
    <row r="11" spans="1:11" ht="15.75">
      <c r="A11" s="1">
        <v>6</v>
      </c>
      <c r="B11" s="7" t="s">
        <v>265</v>
      </c>
      <c r="C11" s="1" t="s">
        <v>64</v>
      </c>
      <c r="D11" s="1" t="s">
        <v>226</v>
      </c>
      <c r="E11" s="3">
        <v>0.025</v>
      </c>
      <c r="F11" s="23">
        <v>0.052245370370370366</v>
      </c>
      <c r="G11" s="23">
        <f t="shared" si="0"/>
        <v>0.027245370370370364</v>
      </c>
      <c r="H11" s="18">
        <v>6</v>
      </c>
      <c r="I11" s="18"/>
      <c r="J11" s="3"/>
      <c r="K11" s="19"/>
    </row>
    <row r="12" spans="1:11" ht="15.75">
      <c r="A12" s="1">
        <v>7</v>
      </c>
      <c r="B12" s="7" t="s">
        <v>242</v>
      </c>
      <c r="C12" s="1" t="s">
        <v>112</v>
      </c>
      <c r="D12" s="1" t="s">
        <v>29</v>
      </c>
      <c r="E12" s="3">
        <v>0.011111111111111112</v>
      </c>
      <c r="F12" s="23">
        <v>0.03925925925925926</v>
      </c>
      <c r="G12" s="23">
        <f t="shared" si="0"/>
        <v>0.028148148148148144</v>
      </c>
      <c r="H12" s="18">
        <v>7</v>
      </c>
      <c r="I12" s="18"/>
      <c r="J12" s="3"/>
      <c r="K12" s="19"/>
    </row>
    <row r="13" spans="1:11" ht="15.75">
      <c r="A13" s="1">
        <v>8</v>
      </c>
      <c r="B13" s="7" t="s">
        <v>28</v>
      </c>
      <c r="C13" s="1" t="s">
        <v>119</v>
      </c>
      <c r="D13" s="1" t="s">
        <v>29</v>
      </c>
      <c r="E13" s="3">
        <v>0.025</v>
      </c>
      <c r="F13" s="23">
        <v>0.0534375</v>
      </c>
      <c r="G13" s="23">
        <f t="shared" si="0"/>
        <v>0.028437499999999998</v>
      </c>
      <c r="H13" s="18">
        <v>8</v>
      </c>
      <c r="I13" s="18"/>
      <c r="J13" s="3"/>
      <c r="K13" s="19"/>
    </row>
    <row r="14" spans="1:11" ht="15.75">
      <c r="A14" s="1">
        <v>9</v>
      </c>
      <c r="B14" s="7" t="s">
        <v>236</v>
      </c>
      <c r="C14" s="1" t="s">
        <v>237</v>
      </c>
      <c r="D14" s="1" t="s">
        <v>226</v>
      </c>
      <c r="E14" s="3">
        <v>0.00625</v>
      </c>
      <c r="F14" s="23">
        <v>0.03533564814814815</v>
      </c>
      <c r="G14" s="23">
        <f t="shared" si="0"/>
        <v>0.029085648148148152</v>
      </c>
      <c r="H14" s="18">
        <v>9</v>
      </c>
      <c r="I14" s="18"/>
      <c r="J14" s="3"/>
      <c r="K14" s="19"/>
    </row>
    <row r="15" spans="1:11" ht="15.75">
      <c r="A15" s="1">
        <v>10</v>
      </c>
      <c r="B15" s="7" t="s">
        <v>257</v>
      </c>
      <c r="C15" s="1" t="s">
        <v>284</v>
      </c>
      <c r="D15" s="1" t="s">
        <v>29</v>
      </c>
      <c r="E15" s="3">
        <v>0.02291666666666667</v>
      </c>
      <c r="F15" s="23">
        <v>0.05350694444444445</v>
      </c>
      <c r="G15" s="23">
        <f t="shared" si="0"/>
        <v>0.03059027777777778</v>
      </c>
      <c r="H15" s="18">
        <v>10</v>
      </c>
      <c r="I15" s="18"/>
      <c r="J15" s="3"/>
      <c r="K15" s="19"/>
    </row>
    <row r="16" spans="1:11" ht="15.75">
      <c r="A16" s="1">
        <v>11</v>
      </c>
      <c r="B16" s="7" t="s">
        <v>243</v>
      </c>
      <c r="C16" s="1" t="s">
        <v>42</v>
      </c>
      <c r="D16" s="1" t="s">
        <v>29</v>
      </c>
      <c r="E16" s="3">
        <v>0.011805555555555555</v>
      </c>
      <c r="F16" s="23">
        <v>0.04328703703703704</v>
      </c>
      <c r="G16" s="23">
        <f t="shared" si="0"/>
        <v>0.031481481481481485</v>
      </c>
      <c r="H16" s="18">
        <v>11</v>
      </c>
      <c r="I16" s="18"/>
      <c r="J16" s="3"/>
      <c r="K16" s="19"/>
    </row>
    <row r="17" spans="1:11" ht="15.75">
      <c r="A17" s="1">
        <v>12</v>
      </c>
      <c r="B17" s="7" t="s">
        <v>267</v>
      </c>
      <c r="C17" s="1" t="s">
        <v>107</v>
      </c>
      <c r="D17" s="1"/>
      <c r="E17" s="3">
        <v>0.009722222222222222</v>
      </c>
      <c r="F17" s="23">
        <v>0.04203703703703704</v>
      </c>
      <c r="G17" s="23">
        <f t="shared" si="0"/>
        <v>0.03231481481481482</v>
      </c>
      <c r="H17" s="18">
        <v>12</v>
      </c>
      <c r="I17" s="18"/>
      <c r="J17" s="3"/>
      <c r="K17" s="19"/>
    </row>
    <row r="18" spans="1:11" ht="15.75">
      <c r="A18" s="1">
        <v>13</v>
      </c>
      <c r="B18" s="7" t="s">
        <v>230</v>
      </c>
      <c r="C18" s="1" t="s">
        <v>112</v>
      </c>
      <c r="D18" s="1"/>
      <c r="E18" s="3">
        <v>0.003472222222222222</v>
      </c>
      <c r="F18" s="23">
        <v>0.03633101851851852</v>
      </c>
      <c r="G18" s="23">
        <f t="shared" si="0"/>
        <v>0.032858796296296296</v>
      </c>
      <c r="H18" s="18">
        <v>13</v>
      </c>
      <c r="I18" s="18"/>
      <c r="J18" s="3"/>
      <c r="K18" s="19"/>
    </row>
    <row r="19" spans="1:11" ht="15.75">
      <c r="A19" s="1">
        <v>14</v>
      </c>
      <c r="B19" s="7" t="s">
        <v>264</v>
      </c>
      <c r="C19" s="1" t="s">
        <v>112</v>
      </c>
      <c r="D19" s="1"/>
      <c r="E19" s="3">
        <v>0.029861111111111113</v>
      </c>
      <c r="F19" s="23">
        <v>0.06376157407407407</v>
      </c>
      <c r="G19" s="23">
        <f t="shared" si="0"/>
        <v>0.03390046296296295</v>
      </c>
      <c r="H19" s="18">
        <v>14</v>
      </c>
      <c r="I19" s="18"/>
      <c r="J19" s="3"/>
      <c r="K19" s="19"/>
    </row>
    <row r="20" spans="1:11" ht="15.75">
      <c r="A20" s="1">
        <v>15</v>
      </c>
      <c r="B20" s="7" t="s">
        <v>259</v>
      </c>
      <c r="C20" s="1" t="s">
        <v>107</v>
      </c>
      <c r="D20" s="1"/>
      <c r="E20" s="3">
        <v>0.029166666666666664</v>
      </c>
      <c r="F20" s="23">
        <v>0.06328703703703703</v>
      </c>
      <c r="G20" s="23">
        <f t="shared" si="0"/>
        <v>0.03412037037037037</v>
      </c>
      <c r="H20" s="18">
        <v>15</v>
      </c>
      <c r="I20" s="18"/>
      <c r="J20" s="3"/>
      <c r="K20" s="19"/>
    </row>
    <row r="21" spans="1:11" ht="15.75">
      <c r="A21" s="1">
        <v>16</v>
      </c>
      <c r="B21" s="7" t="s">
        <v>30</v>
      </c>
      <c r="C21" s="1" t="s">
        <v>119</v>
      </c>
      <c r="D21" s="1"/>
      <c r="E21" s="3">
        <v>0.013888888888888888</v>
      </c>
      <c r="F21" s="23">
        <v>0.04869212962962963</v>
      </c>
      <c r="G21" s="23">
        <f t="shared" si="0"/>
        <v>0.03480324074074074</v>
      </c>
      <c r="H21" s="18">
        <v>16</v>
      </c>
      <c r="I21" s="18"/>
      <c r="J21" s="3"/>
      <c r="K21" s="19"/>
    </row>
    <row r="22" spans="1:11" ht="15.75">
      <c r="A22" s="1">
        <v>17</v>
      </c>
      <c r="B22" s="7" t="s">
        <v>249</v>
      </c>
      <c r="C22" s="1" t="s">
        <v>109</v>
      </c>
      <c r="D22" s="1"/>
      <c r="E22" s="3">
        <v>0.017361111111111112</v>
      </c>
      <c r="F22" s="23">
        <v>0.052662037037037035</v>
      </c>
      <c r="G22" s="23">
        <f t="shared" si="0"/>
        <v>0.03530092592592592</v>
      </c>
      <c r="H22" s="18">
        <v>17</v>
      </c>
      <c r="I22" s="18"/>
      <c r="J22" s="3"/>
      <c r="K22" s="19"/>
    </row>
    <row r="23" spans="1:11" ht="15.75">
      <c r="A23" s="1">
        <v>18</v>
      </c>
      <c r="B23" s="7" t="s">
        <v>231</v>
      </c>
      <c r="C23" s="1" t="s">
        <v>42</v>
      </c>
      <c r="D23" s="1"/>
      <c r="E23" s="3">
        <v>0.004166666666666667</v>
      </c>
      <c r="F23" s="23">
        <v>0.043368055555555556</v>
      </c>
      <c r="G23" s="23">
        <f t="shared" si="0"/>
        <v>0.03920138888888889</v>
      </c>
      <c r="H23" s="18">
        <v>18</v>
      </c>
      <c r="I23" s="18"/>
      <c r="J23" s="3"/>
      <c r="K23" s="19"/>
    </row>
    <row r="24" spans="1:11" ht="15.75">
      <c r="A24" s="1">
        <v>19</v>
      </c>
      <c r="B24" s="7" t="s">
        <v>227</v>
      </c>
      <c r="C24" s="1" t="s">
        <v>107</v>
      </c>
      <c r="D24" s="1"/>
      <c r="E24" s="3">
        <v>0.001388888888888889</v>
      </c>
      <c r="F24" s="23">
        <v>0.042025462962962966</v>
      </c>
      <c r="G24" s="23">
        <f t="shared" si="0"/>
        <v>0.040636574074074075</v>
      </c>
      <c r="H24" s="18">
        <v>19</v>
      </c>
      <c r="I24" s="18"/>
      <c r="J24" s="3"/>
      <c r="K24" s="19"/>
    </row>
    <row r="25" spans="1:11" ht="15.75">
      <c r="A25" s="1">
        <v>20</v>
      </c>
      <c r="B25" s="7" t="s">
        <v>253</v>
      </c>
      <c r="C25" s="1" t="s">
        <v>107</v>
      </c>
      <c r="D25" s="1"/>
      <c r="E25" s="3">
        <v>0.02152777777777778</v>
      </c>
      <c r="F25" s="23">
        <v>0.06371527777777779</v>
      </c>
      <c r="G25" s="23">
        <f t="shared" si="0"/>
        <v>0.0421875</v>
      </c>
      <c r="H25" s="18">
        <v>20</v>
      </c>
      <c r="I25" s="18"/>
      <c r="J25" s="3"/>
      <c r="K25" s="19"/>
    </row>
    <row r="26" spans="1:11" ht="15.75">
      <c r="A26" s="1">
        <v>21</v>
      </c>
      <c r="B26" s="7" t="s">
        <v>229</v>
      </c>
      <c r="C26" s="1" t="s">
        <v>114</v>
      </c>
      <c r="D26" s="1" t="s">
        <v>29</v>
      </c>
      <c r="E26" s="3">
        <v>0.002777777777777778</v>
      </c>
      <c r="F26" s="23">
        <v>0.05393518518518519</v>
      </c>
      <c r="G26" s="23">
        <f t="shared" si="0"/>
        <v>0.051157407407407415</v>
      </c>
      <c r="H26" s="18">
        <v>21</v>
      </c>
      <c r="I26" s="18"/>
      <c r="J26" s="3"/>
      <c r="K26" s="19"/>
    </row>
    <row r="27" spans="1:11" ht="15.75">
      <c r="A27" s="1">
        <v>22</v>
      </c>
      <c r="B27" s="7" t="s">
        <v>252</v>
      </c>
      <c r="C27" s="1" t="s">
        <v>284</v>
      </c>
      <c r="D27" s="1"/>
      <c r="E27" s="3">
        <v>0.02013888888888889</v>
      </c>
      <c r="F27" s="23">
        <v>0.07403935185185186</v>
      </c>
      <c r="G27" s="23">
        <f t="shared" si="0"/>
        <v>0.05390046296296297</v>
      </c>
      <c r="H27" s="18">
        <v>22</v>
      </c>
      <c r="I27" s="18"/>
      <c r="J27" s="3"/>
      <c r="K27" s="19"/>
    </row>
    <row r="28" spans="1:11" ht="15.75">
      <c r="A28" s="1">
        <v>23</v>
      </c>
      <c r="B28" s="7" t="s">
        <v>246</v>
      </c>
      <c r="C28" s="1" t="s">
        <v>284</v>
      </c>
      <c r="D28" s="1"/>
      <c r="E28" s="3">
        <v>0.014583333333333332</v>
      </c>
      <c r="F28" s="23">
        <v>0.06996527777777778</v>
      </c>
      <c r="G28" s="23">
        <f t="shared" si="0"/>
        <v>0.05538194444444445</v>
      </c>
      <c r="H28" s="18">
        <v>23</v>
      </c>
      <c r="I28" s="18"/>
      <c r="J28" s="3"/>
      <c r="K28" s="19"/>
    </row>
    <row r="29" spans="1:11" ht="15.75">
      <c r="A29" s="1">
        <v>24</v>
      </c>
      <c r="B29" s="7" t="s">
        <v>232</v>
      </c>
      <c r="C29" s="1" t="s">
        <v>233</v>
      </c>
      <c r="D29" s="1"/>
      <c r="E29" s="3">
        <v>0.004861111111111111</v>
      </c>
      <c r="F29" s="23">
        <v>0.030046296296296297</v>
      </c>
      <c r="G29" s="23">
        <f t="shared" si="0"/>
        <v>0.025185185185185185</v>
      </c>
      <c r="H29" s="18">
        <v>24</v>
      </c>
      <c r="I29" s="18" t="s">
        <v>225</v>
      </c>
      <c r="J29" s="3"/>
      <c r="K29" s="19"/>
    </row>
    <row r="30" spans="1:11" ht="15.75">
      <c r="A30" s="1">
        <v>25</v>
      </c>
      <c r="B30" s="7" t="s">
        <v>248</v>
      </c>
      <c r="C30" s="1" t="s">
        <v>107</v>
      </c>
      <c r="D30" s="1"/>
      <c r="E30" s="3">
        <v>0.016666666666666666</v>
      </c>
      <c r="F30" s="23">
        <v>0.05337962962962963</v>
      </c>
      <c r="G30" s="23">
        <f t="shared" si="0"/>
        <v>0.03671296296296296</v>
      </c>
      <c r="H30" s="18">
        <v>25</v>
      </c>
      <c r="I30" s="18" t="s">
        <v>225</v>
      </c>
      <c r="J30" s="3"/>
      <c r="K30" s="19"/>
    </row>
    <row r="31" spans="1:11" ht="15.75">
      <c r="A31" s="1">
        <v>26</v>
      </c>
      <c r="B31" s="7" t="s">
        <v>256</v>
      </c>
      <c r="C31" s="1" t="s">
        <v>112</v>
      </c>
      <c r="D31" s="1"/>
      <c r="E31" s="3">
        <v>0.024305555555555556</v>
      </c>
      <c r="F31" s="23">
        <v>0.06993055555555555</v>
      </c>
      <c r="G31" s="23">
        <f t="shared" si="0"/>
        <v>0.045625</v>
      </c>
      <c r="H31" s="18">
        <v>26</v>
      </c>
      <c r="I31" s="18" t="s">
        <v>225</v>
      </c>
      <c r="J31" s="3"/>
      <c r="K31" s="19"/>
    </row>
    <row r="32" spans="1:11" ht="15.75">
      <c r="A32" s="1">
        <v>27</v>
      </c>
      <c r="B32" s="7" t="s">
        <v>262</v>
      </c>
      <c r="C32" s="1" t="s">
        <v>107</v>
      </c>
      <c r="D32" s="1"/>
      <c r="E32" s="3">
        <v>0.03194444444444445</v>
      </c>
      <c r="F32" s="23">
        <v>0.08672453703703703</v>
      </c>
      <c r="G32" s="23">
        <f t="shared" si="0"/>
        <v>0.05478009259259258</v>
      </c>
      <c r="H32" s="18">
        <v>27</v>
      </c>
      <c r="I32" s="18" t="s">
        <v>225</v>
      </c>
      <c r="J32" s="3"/>
      <c r="K32" s="19"/>
    </row>
    <row r="33" spans="1:11" ht="15.75">
      <c r="A33" s="1">
        <v>28</v>
      </c>
      <c r="B33" s="7" t="s">
        <v>260</v>
      </c>
      <c r="C33" s="1" t="s">
        <v>107</v>
      </c>
      <c r="D33" s="1"/>
      <c r="E33" s="3">
        <v>0.030555555555555555</v>
      </c>
      <c r="F33" s="23">
        <v>0.08671296296296295</v>
      </c>
      <c r="G33" s="23">
        <f t="shared" si="0"/>
        <v>0.05615740740740739</v>
      </c>
      <c r="H33" s="18">
        <v>28</v>
      </c>
      <c r="I33" s="18" t="s">
        <v>225</v>
      </c>
      <c r="J33" s="26"/>
      <c r="K33" s="19"/>
    </row>
    <row r="34" spans="1:11" ht="15.75">
      <c r="A34" s="1">
        <v>29</v>
      </c>
      <c r="B34" s="7" t="s">
        <v>234</v>
      </c>
      <c r="C34" s="1" t="s">
        <v>235</v>
      </c>
      <c r="D34" s="1"/>
      <c r="E34" s="3">
        <v>0.005555555555555556</v>
      </c>
      <c r="F34" s="23">
        <v>0.03138888888888889</v>
      </c>
      <c r="G34" s="23">
        <f t="shared" si="0"/>
        <v>0.025833333333333333</v>
      </c>
      <c r="H34" s="18">
        <v>29</v>
      </c>
      <c r="I34" s="18" t="s">
        <v>213</v>
      </c>
      <c r="J34" s="3"/>
      <c r="K34" s="19"/>
    </row>
    <row r="35" spans="1:11" ht="15.75">
      <c r="A35" s="1">
        <v>30</v>
      </c>
      <c r="B35" s="7" t="s">
        <v>251</v>
      </c>
      <c r="C35" s="1" t="s">
        <v>235</v>
      </c>
      <c r="D35" s="1"/>
      <c r="E35" s="3">
        <v>0.01875</v>
      </c>
      <c r="F35" s="23">
        <v>0.05228009259259259</v>
      </c>
      <c r="G35" s="23">
        <f t="shared" si="0"/>
        <v>0.0335300925925926</v>
      </c>
      <c r="H35" s="18">
        <v>30</v>
      </c>
      <c r="I35" s="18" t="s">
        <v>213</v>
      </c>
      <c r="J35" s="3"/>
      <c r="K35" s="19"/>
    </row>
    <row r="36" spans="1:11" ht="15.75">
      <c r="A36" s="1">
        <v>31</v>
      </c>
      <c r="B36" s="7" t="s">
        <v>245</v>
      </c>
      <c r="C36" s="1" t="s">
        <v>235</v>
      </c>
      <c r="D36" s="1"/>
      <c r="E36" s="3">
        <v>0.013194444444444444</v>
      </c>
      <c r="F36" s="23">
        <v>0.05230324074074074</v>
      </c>
      <c r="G36" s="23">
        <f t="shared" si="0"/>
        <v>0.039108796296296294</v>
      </c>
      <c r="H36" s="18">
        <v>31</v>
      </c>
      <c r="I36" s="18" t="s">
        <v>213</v>
      </c>
      <c r="J36" s="3"/>
      <c r="K36" s="19"/>
    </row>
    <row r="37" spans="1:11" ht="15.75">
      <c r="A37" s="1">
        <v>32</v>
      </c>
      <c r="B37" s="7" t="s">
        <v>238</v>
      </c>
      <c r="C37" s="1" t="s">
        <v>284</v>
      </c>
      <c r="D37" s="1"/>
      <c r="E37" s="3">
        <v>0.007638888888888889</v>
      </c>
      <c r="F37" s="23">
        <v>0.048263888888888884</v>
      </c>
      <c r="G37" s="23">
        <f t="shared" si="0"/>
        <v>0.040624999999999994</v>
      </c>
      <c r="H37" s="18">
        <v>32</v>
      </c>
      <c r="I37" s="18" t="s">
        <v>213</v>
      </c>
      <c r="J37" s="3"/>
      <c r="K37" s="19"/>
    </row>
    <row r="38" spans="1:11" ht="15.75">
      <c r="A38" s="1">
        <v>33</v>
      </c>
      <c r="B38" s="7" t="s">
        <v>244</v>
      </c>
      <c r="C38" s="1" t="s">
        <v>233</v>
      </c>
      <c r="D38" s="1"/>
      <c r="E38" s="3">
        <v>0.0125</v>
      </c>
      <c r="F38" s="23">
        <v>0.05341435185185186</v>
      </c>
      <c r="G38" s="23">
        <f t="shared" si="0"/>
        <v>0.040914351851851855</v>
      </c>
      <c r="H38" s="18">
        <v>33</v>
      </c>
      <c r="I38" s="18" t="s">
        <v>268</v>
      </c>
      <c r="J38" s="3"/>
      <c r="K38" s="19"/>
    </row>
    <row r="39" spans="1:11" ht="15.75">
      <c r="A39" s="1">
        <v>34</v>
      </c>
      <c r="B39" s="7" t="s">
        <v>263</v>
      </c>
      <c r="C39" s="1" t="s">
        <v>107</v>
      </c>
      <c r="D39" s="1"/>
      <c r="E39" s="3">
        <v>0.02638888888888889</v>
      </c>
      <c r="F39" s="23">
        <v>0.07552083333333333</v>
      </c>
      <c r="G39" s="23">
        <f t="shared" si="0"/>
        <v>0.049131944444444436</v>
      </c>
      <c r="H39" s="18">
        <v>34</v>
      </c>
      <c r="I39" s="18" t="s">
        <v>269</v>
      </c>
      <c r="J39" s="3"/>
      <c r="K39" s="19"/>
    </row>
    <row r="40" spans="1:11" ht="15.75">
      <c r="A40" s="1">
        <v>35</v>
      </c>
      <c r="B40" s="7" t="s">
        <v>228</v>
      </c>
      <c r="C40" s="1" t="s">
        <v>109</v>
      </c>
      <c r="D40" s="1"/>
      <c r="E40" s="3">
        <v>0.0020833333333333333</v>
      </c>
      <c r="F40" s="23">
        <v>0.028182870370370372</v>
      </c>
      <c r="G40" s="23">
        <f t="shared" si="0"/>
        <v>0.02609953703703704</v>
      </c>
      <c r="H40" s="18">
        <v>35</v>
      </c>
      <c r="I40" s="18" t="s">
        <v>270</v>
      </c>
      <c r="J40" s="26"/>
      <c r="K40" s="19"/>
    </row>
    <row r="41" spans="1:11" ht="15.75">
      <c r="A41" s="1">
        <v>36</v>
      </c>
      <c r="B41" s="7" t="s">
        <v>250</v>
      </c>
      <c r="C41" s="1" t="s">
        <v>112</v>
      </c>
      <c r="D41" s="1"/>
      <c r="E41" s="3">
        <v>0.016666666666666666</v>
      </c>
      <c r="F41" s="23">
        <v>0.052395833333333336</v>
      </c>
      <c r="G41" s="23">
        <f t="shared" si="0"/>
        <v>0.03572916666666667</v>
      </c>
      <c r="H41" s="18">
        <v>36</v>
      </c>
      <c r="I41" s="18" t="s">
        <v>270</v>
      </c>
      <c r="J41" s="3"/>
      <c r="K41" s="19"/>
    </row>
    <row r="42" spans="1:11" ht="15.75">
      <c r="A42" s="1">
        <v>37</v>
      </c>
      <c r="B42" s="7" t="s">
        <v>241</v>
      </c>
      <c r="C42" s="1" t="s">
        <v>109</v>
      </c>
      <c r="D42" s="1"/>
      <c r="E42" s="3">
        <v>0.0020833333333333333</v>
      </c>
      <c r="F42" s="23">
        <v>0.02821759259259259</v>
      </c>
      <c r="G42" s="23">
        <f t="shared" si="0"/>
        <v>0.026134259259259256</v>
      </c>
      <c r="H42" s="18">
        <v>37</v>
      </c>
      <c r="I42" s="18" t="s">
        <v>222</v>
      </c>
      <c r="J42" s="3"/>
      <c r="K42" s="19"/>
    </row>
    <row r="43" spans="1:11" ht="15.75">
      <c r="A43" s="1">
        <v>38</v>
      </c>
      <c r="B43" s="7" t="s">
        <v>261</v>
      </c>
      <c r="C43" s="1" t="s">
        <v>112</v>
      </c>
      <c r="D43" s="1"/>
      <c r="E43" s="3">
        <v>0.03125</v>
      </c>
      <c r="F43" s="23">
        <v>0.04990740740740741</v>
      </c>
      <c r="G43" s="23">
        <f t="shared" si="0"/>
        <v>0.018657407407407407</v>
      </c>
      <c r="H43" s="18">
        <v>38</v>
      </c>
      <c r="I43" s="18" t="s">
        <v>271</v>
      </c>
      <c r="J43" s="3"/>
      <c r="K43" s="19"/>
    </row>
    <row r="44" spans="1:11" ht="15.75">
      <c r="A44" s="5"/>
      <c r="B44" s="36"/>
      <c r="C44" s="5"/>
      <c r="D44" s="5"/>
      <c r="E44" s="6"/>
      <c r="F44" s="29"/>
      <c r="G44" s="29"/>
      <c r="H44" s="30"/>
      <c r="I44" s="30"/>
      <c r="J44" s="6"/>
      <c r="K44" s="40"/>
    </row>
    <row r="45" spans="1:11" ht="15.75">
      <c r="A45" s="5"/>
      <c r="B45" s="5"/>
      <c r="C45" s="5"/>
      <c r="D45" s="5"/>
      <c r="E45" s="6"/>
      <c r="F45" s="29"/>
      <c r="G45" s="29"/>
      <c r="H45" s="30"/>
      <c r="I45" s="30"/>
      <c r="J45" s="6"/>
      <c r="K45" s="40"/>
    </row>
    <row r="48" spans="2:8" ht="15.75">
      <c r="B48" s="27" t="s">
        <v>194</v>
      </c>
      <c r="C48" s="28"/>
      <c r="D48" s="28"/>
      <c r="E48" s="28"/>
      <c r="F48" s="28"/>
      <c r="G48" s="28" t="s">
        <v>195</v>
      </c>
      <c r="H48" s="28"/>
    </row>
    <row r="49" spans="2:8" ht="15.75">
      <c r="B49" s="27" t="s">
        <v>196</v>
      </c>
      <c r="C49" s="28"/>
      <c r="D49" s="28"/>
      <c r="E49" s="28"/>
      <c r="F49" s="28"/>
      <c r="G49" s="28" t="s">
        <v>197</v>
      </c>
      <c r="H49" s="28"/>
    </row>
  </sheetData>
  <mergeCells count="3">
    <mergeCell ref="A1:K1"/>
    <mergeCell ref="A2:K2"/>
    <mergeCell ref="A4:K4"/>
  </mergeCells>
  <printOptions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7"/>
  <dimension ref="A1:K77"/>
  <sheetViews>
    <sheetView workbookViewId="0" topLeftCell="A1">
      <selection activeCell="B7" sqref="B7"/>
    </sheetView>
  </sheetViews>
  <sheetFormatPr defaultColWidth="9.00390625" defaultRowHeight="12.75"/>
  <cols>
    <col min="1" max="1" width="5.125" style="0" customWidth="1"/>
    <col min="2" max="2" width="25.625" style="0" customWidth="1"/>
    <col min="3" max="3" width="13.625" style="0" customWidth="1"/>
    <col min="4" max="4" width="7.375" style="0" customWidth="1"/>
    <col min="5" max="5" width="6.75390625" style="0" bestFit="1" customWidth="1"/>
    <col min="6" max="6" width="8.25390625" style="0" bestFit="1" customWidth="1"/>
    <col min="7" max="7" width="10.25390625" style="0" bestFit="1" customWidth="1"/>
    <col min="8" max="8" width="6.125" style="17" customWidth="1"/>
    <col min="9" max="9" width="6.625" style="17" customWidth="1"/>
    <col min="10" max="10" width="5.00390625" style="0" bestFit="1" customWidth="1"/>
    <col min="11" max="11" width="7.375" style="0" customWidth="1"/>
  </cols>
  <sheetData>
    <row r="1" spans="1:11" ht="15.75">
      <c r="A1" s="49" t="s">
        <v>16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31.5" customHeight="1">
      <c r="A2" s="50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5.75">
      <c r="A3" s="51" t="s">
        <v>7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32.25" customHeight="1">
      <c r="A4" s="1" t="s">
        <v>0</v>
      </c>
      <c r="B4" s="1" t="s">
        <v>1</v>
      </c>
      <c r="C4" s="1" t="s">
        <v>5</v>
      </c>
      <c r="D4" s="1" t="s">
        <v>3</v>
      </c>
      <c r="E4" s="1" t="s">
        <v>2</v>
      </c>
      <c r="F4" s="1" t="s">
        <v>10</v>
      </c>
      <c r="G4" s="1" t="s">
        <v>11</v>
      </c>
      <c r="H4" s="9" t="s">
        <v>12</v>
      </c>
      <c r="I4" s="10" t="s">
        <v>4</v>
      </c>
      <c r="J4" s="11" t="s">
        <v>13</v>
      </c>
      <c r="K4" s="22" t="s">
        <v>14</v>
      </c>
    </row>
    <row r="5" spans="1:11" ht="15.75">
      <c r="A5" s="1">
        <v>1</v>
      </c>
      <c r="B5" s="7" t="s">
        <v>77</v>
      </c>
      <c r="C5" s="1" t="s">
        <v>44</v>
      </c>
      <c r="D5" s="1"/>
      <c r="E5" s="3">
        <v>0.0125</v>
      </c>
      <c r="F5" s="23">
        <v>0.026736111111111113</v>
      </c>
      <c r="G5" s="23">
        <f aca="true" t="shared" si="0" ref="G5:G36">F5-E5</f>
        <v>0.014236111111111113</v>
      </c>
      <c r="H5" s="32" t="s">
        <v>19</v>
      </c>
      <c r="I5" s="18"/>
      <c r="J5" s="26"/>
      <c r="K5" s="19">
        <v>100</v>
      </c>
    </row>
    <row r="6" spans="1:11" ht="15.75">
      <c r="A6" s="1">
        <v>2</v>
      </c>
      <c r="B6" s="7" t="s">
        <v>26</v>
      </c>
      <c r="C6" s="1" t="s">
        <v>290</v>
      </c>
      <c r="D6" s="1"/>
      <c r="E6" s="3">
        <v>0.03819444444444444</v>
      </c>
      <c r="F6" s="23">
        <v>0.05366898148148148</v>
      </c>
      <c r="G6" s="23">
        <f t="shared" si="0"/>
        <v>0.015474537037037037</v>
      </c>
      <c r="H6" s="32" t="s">
        <v>20</v>
      </c>
      <c r="I6" s="18"/>
      <c r="J6" s="3"/>
      <c r="K6" s="19">
        <f>G6*100/G5</f>
        <v>108.69918699186991</v>
      </c>
    </row>
    <row r="7" spans="1:11" ht="15.75">
      <c r="A7" s="1">
        <v>3</v>
      </c>
      <c r="B7" s="7" t="s">
        <v>247</v>
      </c>
      <c r="C7" s="1" t="s">
        <v>290</v>
      </c>
      <c r="D7" s="1"/>
      <c r="E7" s="3">
        <v>0.0375</v>
      </c>
      <c r="F7" s="23">
        <v>0.054837962962962956</v>
      </c>
      <c r="G7" s="23">
        <f t="shared" si="0"/>
        <v>0.017337962962962958</v>
      </c>
      <c r="H7" s="32" t="s">
        <v>21</v>
      </c>
      <c r="I7" s="18"/>
      <c r="J7" s="3"/>
      <c r="K7" s="19">
        <f>G7*100/G5</f>
        <v>121.78861788617881</v>
      </c>
    </row>
    <row r="8" spans="1:11" ht="15.75">
      <c r="A8" s="1">
        <v>4</v>
      </c>
      <c r="B8" s="7" t="s">
        <v>240</v>
      </c>
      <c r="C8" s="1" t="s">
        <v>290</v>
      </c>
      <c r="D8" s="1"/>
      <c r="E8" s="3">
        <v>0.019444444444444445</v>
      </c>
      <c r="F8" s="23">
        <v>0.038831018518518515</v>
      </c>
      <c r="G8" s="23">
        <f t="shared" si="0"/>
        <v>0.01938657407407407</v>
      </c>
      <c r="H8" s="18">
        <v>4</v>
      </c>
      <c r="I8" s="18"/>
      <c r="J8" s="3"/>
      <c r="K8" s="19"/>
    </row>
    <row r="9" spans="1:11" ht="15.75">
      <c r="A9" s="1">
        <v>5</v>
      </c>
      <c r="B9" s="7" t="s">
        <v>23</v>
      </c>
      <c r="C9" s="1" t="s">
        <v>290</v>
      </c>
      <c r="D9" s="1"/>
      <c r="E9" s="3">
        <v>0.014583333333333332</v>
      </c>
      <c r="F9" s="23">
        <v>0.037395833333333336</v>
      </c>
      <c r="G9" s="23">
        <f t="shared" si="0"/>
        <v>0.022812500000000006</v>
      </c>
      <c r="H9" s="18">
        <v>5</v>
      </c>
      <c r="I9" s="18"/>
      <c r="J9" s="3"/>
      <c r="K9" s="19"/>
    </row>
    <row r="10" spans="1:11" ht="15.75">
      <c r="A10" s="1">
        <v>6</v>
      </c>
      <c r="B10" s="7" t="s">
        <v>293</v>
      </c>
      <c r="C10" s="1" t="s">
        <v>64</v>
      </c>
      <c r="D10" s="1"/>
      <c r="E10" s="3">
        <v>0.04027777777777778</v>
      </c>
      <c r="F10" s="23">
        <v>0.06362268518518518</v>
      </c>
      <c r="G10" s="23">
        <f t="shared" si="0"/>
        <v>0.023344907407407404</v>
      </c>
      <c r="H10" s="18">
        <v>6</v>
      </c>
      <c r="I10" s="18"/>
      <c r="J10" s="3"/>
      <c r="K10" s="19"/>
    </row>
    <row r="11" spans="1:11" ht="15.75">
      <c r="A11" s="1">
        <v>7</v>
      </c>
      <c r="B11" s="7" t="s">
        <v>294</v>
      </c>
      <c r="C11" s="1" t="s">
        <v>290</v>
      </c>
      <c r="D11" s="1"/>
      <c r="E11" s="3">
        <v>0.03888888888888889</v>
      </c>
      <c r="F11" s="23">
        <v>0.062280092592592595</v>
      </c>
      <c r="G11" s="23">
        <f t="shared" si="0"/>
        <v>0.023391203703703706</v>
      </c>
      <c r="H11" s="18">
        <v>7</v>
      </c>
      <c r="I11" s="18"/>
      <c r="J11" s="3"/>
      <c r="K11" s="19"/>
    </row>
    <row r="12" spans="1:11" ht="15.75">
      <c r="A12" s="1">
        <v>8</v>
      </c>
      <c r="B12" s="7" t="s">
        <v>87</v>
      </c>
      <c r="C12" s="1" t="s">
        <v>64</v>
      </c>
      <c r="D12" s="1"/>
      <c r="E12" s="3">
        <v>0.020833333333333332</v>
      </c>
      <c r="F12" s="23">
        <v>0.044259259259259255</v>
      </c>
      <c r="G12" s="23">
        <f t="shared" si="0"/>
        <v>0.023425925925925923</v>
      </c>
      <c r="H12" s="18">
        <v>8</v>
      </c>
      <c r="I12" s="18"/>
      <c r="J12" s="3"/>
      <c r="K12" s="19"/>
    </row>
    <row r="13" spans="1:11" ht="15.75">
      <c r="A13" s="1">
        <v>9</v>
      </c>
      <c r="B13" s="7" t="s">
        <v>83</v>
      </c>
      <c r="C13" s="1" t="s">
        <v>44</v>
      </c>
      <c r="D13" s="1"/>
      <c r="E13" s="3">
        <v>0.017361111111111112</v>
      </c>
      <c r="F13" s="23">
        <v>0.04342592592592592</v>
      </c>
      <c r="G13" s="23">
        <f t="shared" si="0"/>
        <v>0.02606481481481481</v>
      </c>
      <c r="H13" s="18">
        <v>9</v>
      </c>
      <c r="I13" s="18"/>
      <c r="J13" s="3"/>
      <c r="K13" s="19"/>
    </row>
    <row r="14" spans="1:11" ht="15.75">
      <c r="A14" s="1">
        <v>10</v>
      </c>
      <c r="B14" s="7" t="s">
        <v>289</v>
      </c>
      <c r="C14" s="1" t="s">
        <v>44</v>
      </c>
      <c r="D14" s="1"/>
      <c r="E14" s="3">
        <v>0.007638888888888889</v>
      </c>
      <c r="F14" s="23">
        <v>0.03431712962962963</v>
      </c>
      <c r="G14" s="23">
        <f t="shared" si="0"/>
        <v>0.02667824074074074</v>
      </c>
      <c r="H14" s="18">
        <v>10</v>
      </c>
      <c r="I14" s="18"/>
      <c r="J14" s="3"/>
      <c r="K14" s="19"/>
    </row>
    <row r="15" spans="1:11" ht="15.75">
      <c r="A15" s="1">
        <v>11</v>
      </c>
      <c r="B15" s="7" t="s">
        <v>84</v>
      </c>
      <c r="C15" s="1" t="s">
        <v>46</v>
      </c>
      <c r="D15" s="1"/>
      <c r="E15" s="3">
        <v>0.018055555555555557</v>
      </c>
      <c r="F15" s="23">
        <v>0.044849537037037035</v>
      </c>
      <c r="G15" s="23">
        <f t="shared" si="0"/>
        <v>0.026793981481481478</v>
      </c>
      <c r="H15" s="18">
        <v>11</v>
      </c>
      <c r="I15" s="18"/>
      <c r="J15" s="3"/>
      <c r="K15" s="19"/>
    </row>
    <row r="16" spans="1:11" ht="15.75">
      <c r="A16" s="1">
        <v>12</v>
      </c>
      <c r="B16" s="7" t="s">
        <v>89</v>
      </c>
      <c r="C16" s="1" t="s">
        <v>64</v>
      </c>
      <c r="D16" s="1"/>
      <c r="E16" s="3">
        <v>0.022222222222222223</v>
      </c>
      <c r="F16" s="23">
        <v>0.04940972222222222</v>
      </c>
      <c r="G16" s="23">
        <f t="shared" si="0"/>
        <v>0.0271875</v>
      </c>
      <c r="H16" s="18">
        <v>12</v>
      </c>
      <c r="I16" s="18"/>
      <c r="J16" s="3"/>
      <c r="K16" s="19"/>
    </row>
    <row r="17" spans="1:11" ht="15.75">
      <c r="A17" s="1">
        <v>13</v>
      </c>
      <c r="B17" s="7" t="s">
        <v>75</v>
      </c>
      <c r="C17" s="1" t="s">
        <v>40</v>
      </c>
      <c r="D17" s="1"/>
      <c r="E17" s="3">
        <v>0.011111111111111112</v>
      </c>
      <c r="F17" s="23">
        <v>0.03877314814814815</v>
      </c>
      <c r="G17" s="23">
        <f t="shared" si="0"/>
        <v>0.027662037037037034</v>
      </c>
      <c r="H17" s="18">
        <v>13</v>
      </c>
      <c r="I17" s="18"/>
      <c r="J17" s="3"/>
      <c r="K17" s="19"/>
    </row>
    <row r="18" spans="1:11" ht="15.75">
      <c r="A18" s="1">
        <v>14</v>
      </c>
      <c r="B18" s="7" t="s">
        <v>90</v>
      </c>
      <c r="C18" s="1" t="s">
        <v>64</v>
      </c>
      <c r="D18" s="1"/>
      <c r="E18" s="3">
        <v>0.02291666666666667</v>
      </c>
      <c r="F18" s="23">
        <v>0.05230324074074074</v>
      </c>
      <c r="G18" s="23">
        <f t="shared" si="0"/>
        <v>0.029386574074074072</v>
      </c>
      <c r="H18" s="18">
        <v>14</v>
      </c>
      <c r="I18" s="18"/>
      <c r="J18" s="3"/>
      <c r="K18" s="19"/>
    </row>
    <row r="19" spans="1:11" ht="15.75">
      <c r="A19" s="1">
        <v>15</v>
      </c>
      <c r="B19" s="7" t="s">
        <v>291</v>
      </c>
      <c r="C19" s="1" t="s">
        <v>44</v>
      </c>
      <c r="D19" s="1"/>
      <c r="E19" s="3">
        <v>0.013888888888888888</v>
      </c>
      <c r="F19" s="23">
        <v>0.044085648148148145</v>
      </c>
      <c r="G19" s="23">
        <f t="shared" si="0"/>
        <v>0.030196759259259257</v>
      </c>
      <c r="H19" s="18">
        <v>15</v>
      </c>
      <c r="I19" s="18"/>
      <c r="J19" s="3"/>
      <c r="K19" s="19"/>
    </row>
    <row r="20" spans="1:11" ht="15.75">
      <c r="A20" s="1">
        <v>16</v>
      </c>
      <c r="B20" s="7" t="s">
        <v>70</v>
      </c>
      <c r="C20" s="1" t="s">
        <v>42</v>
      </c>
      <c r="D20" s="1"/>
      <c r="E20" s="3">
        <v>0.006944444444444444</v>
      </c>
      <c r="F20" s="23">
        <v>0.03787037037037037</v>
      </c>
      <c r="G20" s="23">
        <f t="shared" si="0"/>
        <v>0.030925925925925923</v>
      </c>
      <c r="H20" s="18">
        <v>16</v>
      </c>
      <c r="I20" s="18"/>
      <c r="J20" s="3"/>
      <c r="K20" s="19"/>
    </row>
    <row r="21" spans="1:11" ht="15.75">
      <c r="A21" s="1">
        <v>17</v>
      </c>
      <c r="B21" s="7" t="s">
        <v>78</v>
      </c>
      <c r="C21" s="1" t="s">
        <v>46</v>
      </c>
      <c r="D21" s="1"/>
      <c r="E21" s="3">
        <v>0.013194444444444444</v>
      </c>
      <c r="F21" s="23">
        <v>0.044826388888888895</v>
      </c>
      <c r="G21" s="23">
        <f t="shared" si="0"/>
        <v>0.03163194444444445</v>
      </c>
      <c r="H21" s="18">
        <v>17</v>
      </c>
      <c r="I21" s="18"/>
      <c r="J21" s="3"/>
      <c r="K21" s="19"/>
    </row>
    <row r="22" spans="1:11" ht="15.75">
      <c r="A22" s="1">
        <v>18</v>
      </c>
      <c r="B22" s="7" t="s">
        <v>76</v>
      </c>
      <c r="C22" s="1" t="s">
        <v>42</v>
      </c>
      <c r="D22" s="1"/>
      <c r="E22" s="3">
        <v>0.011805555555555555</v>
      </c>
      <c r="F22" s="23">
        <v>0.043506944444444445</v>
      </c>
      <c r="G22" s="23">
        <f t="shared" si="0"/>
        <v>0.03170138888888889</v>
      </c>
      <c r="H22" s="18">
        <v>18</v>
      </c>
      <c r="I22" s="18"/>
      <c r="J22" s="3"/>
      <c r="K22" s="19"/>
    </row>
    <row r="23" spans="1:11" ht="15.75">
      <c r="A23" s="1">
        <v>19</v>
      </c>
      <c r="B23" s="7" t="s">
        <v>86</v>
      </c>
      <c r="C23" s="1" t="s">
        <v>42</v>
      </c>
      <c r="D23" s="1"/>
      <c r="E23" s="3">
        <v>0.02013888888888889</v>
      </c>
      <c r="F23" s="23">
        <v>0.05274305555555556</v>
      </c>
      <c r="G23" s="23">
        <f t="shared" si="0"/>
        <v>0.03260416666666667</v>
      </c>
      <c r="H23" s="18">
        <v>19</v>
      </c>
      <c r="I23" s="18"/>
      <c r="J23" s="3"/>
      <c r="K23" s="19"/>
    </row>
    <row r="24" spans="1:11" ht="15.75">
      <c r="A24" s="1">
        <v>20</v>
      </c>
      <c r="B24" s="33" t="s">
        <v>79</v>
      </c>
      <c r="C24" s="1" t="s">
        <v>52</v>
      </c>
      <c r="D24" s="1"/>
      <c r="E24" s="3">
        <v>0.013888888888888888</v>
      </c>
      <c r="F24" s="23">
        <v>0.04863425925925926</v>
      </c>
      <c r="G24" s="23">
        <f t="shared" si="0"/>
        <v>0.03474537037037037</v>
      </c>
      <c r="H24" s="18">
        <v>20</v>
      </c>
      <c r="I24" s="18"/>
      <c r="J24" s="3"/>
      <c r="K24" s="19"/>
    </row>
    <row r="25" spans="1:11" ht="15.75">
      <c r="A25" s="1">
        <v>21</v>
      </c>
      <c r="B25" s="7" t="s">
        <v>82</v>
      </c>
      <c r="C25" s="1" t="s">
        <v>42</v>
      </c>
      <c r="D25" s="1"/>
      <c r="E25" s="3">
        <v>0.016666666666666666</v>
      </c>
      <c r="F25" s="23">
        <v>0.05428240740740741</v>
      </c>
      <c r="G25" s="23">
        <f t="shared" si="0"/>
        <v>0.03761574074074074</v>
      </c>
      <c r="H25" s="18">
        <v>21</v>
      </c>
      <c r="I25" s="18"/>
      <c r="J25" s="3"/>
      <c r="K25" s="19"/>
    </row>
    <row r="26" spans="1:11" ht="15.75">
      <c r="A26" s="1">
        <v>22</v>
      </c>
      <c r="B26" s="7" t="s">
        <v>80</v>
      </c>
      <c r="C26" s="1" t="s">
        <v>74</v>
      </c>
      <c r="D26" s="1"/>
      <c r="E26" s="3">
        <v>0.015277777777777777</v>
      </c>
      <c r="F26" s="23">
        <v>0.054560185185185184</v>
      </c>
      <c r="G26" s="23">
        <f t="shared" si="0"/>
        <v>0.039282407407407405</v>
      </c>
      <c r="H26" s="18">
        <v>22</v>
      </c>
      <c r="I26" s="18"/>
      <c r="J26" s="3"/>
      <c r="K26" s="19"/>
    </row>
    <row r="27" spans="1:11" ht="15.75">
      <c r="A27" s="1">
        <v>23</v>
      </c>
      <c r="B27" s="7" t="s">
        <v>69</v>
      </c>
      <c r="C27" s="1" t="s">
        <v>64</v>
      </c>
      <c r="D27" s="1"/>
      <c r="E27" s="3">
        <v>0.004861111111111111</v>
      </c>
      <c r="F27" s="23">
        <v>0.04416666666666667</v>
      </c>
      <c r="G27" s="23">
        <f t="shared" si="0"/>
        <v>0.03930555555555555</v>
      </c>
      <c r="H27" s="18">
        <v>23</v>
      </c>
      <c r="I27" s="18"/>
      <c r="J27" s="3"/>
      <c r="K27" s="19"/>
    </row>
    <row r="28" spans="1:11" ht="15.75">
      <c r="A28" s="1">
        <v>24</v>
      </c>
      <c r="B28" s="33" t="s">
        <v>72</v>
      </c>
      <c r="C28" s="1" t="s">
        <v>52</v>
      </c>
      <c r="D28" s="1"/>
      <c r="E28" s="3">
        <v>0.009027777777777779</v>
      </c>
      <c r="F28" s="23">
        <v>0.048344907407407406</v>
      </c>
      <c r="G28" s="23">
        <f t="shared" si="0"/>
        <v>0.039317129629629625</v>
      </c>
      <c r="H28" s="18">
        <v>24</v>
      </c>
      <c r="I28" s="18"/>
      <c r="J28" s="3"/>
      <c r="K28" s="19"/>
    </row>
    <row r="29" spans="1:11" ht="15.75">
      <c r="A29" s="1">
        <v>25</v>
      </c>
      <c r="B29" s="33" t="s">
        <v>73</v>
      </c>
      <c r="C29" s="1" t="s">
        <v>37</v>
      </c>
      <c r="D29" s="1"/>
      <c r="E29" s="3">
        <v>0.009722222222222222</v>
      </c>
      <c r="F29" s="23">
        <v>0.053738425925925926</v>
      </c>
      <c r="G29" s="23">
        <f t="shared" si="0"/>
        <v>0.0440162037037037</v>
      </c>
      <c r="H29" s="18">
        <v>25</v>
      </c>
      <c r="I29" s="18"/>
      <c r="J29" s="3"/>
      <c r="K29" s="19"/>
    </row>
    <row r="30" spans="1:11" ht="15.75">
      <c r="A30" s="1">
        <v>26</v>
      </c>
      <c r="B30" s="7" t="s">
        <v>81</v>
      </c>
      <c r="C30" s="1" t="s">
        <v>40</v>
      </c>
      <c r="D30" s="1"/>
      <c r="E30" s="3">
        <v>0.015972222222222224</v>
      </c>
      <c r="F30" s="23">
        <v>0.06069444444444444</v>
      </c>
      <c r="G30" s="23">
        <f t="shared" si="0"/>
        <v>0.04472222222222222</v>
      </c>
      <c r="H30" s="18">
        <v>26</v>
      </c>
      <c r="I30" s="18"/>
      <c r="J30" s="3"/>
      <c r="K30" s="19"/>
    </row>
    <row r="31" spans="1:11" ht="15.75">
      <c r="A31" s="1">
        <v>27</v>
      </c>
      <c r="B31" s="7" t="s">
        <v>91</v>
      </c>
      <c r="C31" s="1" t="s">
        <v>74</v>
      </c>
      <c r="D31" s="1"/>
      <c r="E31" s="3">
        <v>0.02361111111111111</v>
      </c>
      <c r="F31" s="23">
        <v>0.07206018518518519</v>
      </c>
      <c r="G31" s="23">
        <f t="shared" si="0"/>
        <v>0.048449074074074075</v>
      </c>
      <c r="H31" s="18">
        <v>27</v>
      </c>
      <c r="I31" s="18"/>
      <c r="J31" s="3"/>
      <c r="K31" s="19"/>
    </row>
    <row r="32" spans="1:11" ht="15.75">
      <c r="A32" s="1">
        <v>28</v>
      </c>
      <c r="B32" s="7" t="s">
        <v>88</v>
      </c>
      <c r="C32" s="1" t="s">
        <v>64</v>
      </c>
      <c r="D32" s="1"/>
      <c r="E32" s="3">
        <v>0.02152777777777778</v>
      </c>
      <c r="F32" s="23">
        <v>0.07174768518518519</v>
      </c>
      <c r="G32" s="23">
        <f t="shared" si="0"/>
        <v>0.05021990740740741</v>
      </c>
      <c r="H32" s="18">
        <v>28</v>
      </c>
      <c r="I32" s="18"/>
      <c r="J32" s="3"/>
      <c r="K32" s="19"/>
    </row>
    <row r="33" spans="1:11" ht="15.75">
      <c r="A33" s="1">
        <v>29</v>
      </c>
      <c r="B33" s="7" t="s">
        <v>25</v>
      </c>
      <c r="C33" s="1" t="s">
        <v>40</v>
      </c>
      <c r="D33" s="1"/>
      <c r="E33" s="3">
        <v>0.00625</v>
      </c>
      <c r="F33" s="23">
        <v>0.06075231481481482</v>
      </c>
      <c r="G33" s="23">
        <f t="shared" si="0"/>
        <v>0.05450231481481482</v>
      </c>
      <c r="H33" s="18">
        <v>29</v>
      </c>
      <c r="I33" s="18"/>
      <c r="J33" s="3"/>
      <c r="K33" s="19"/>
    </row>
    <row r="34" spans="1:11" ht="15.75">
      <c r="A34" s="1">
        <v>30</v>
      </c>
      <c r="B34" s="7" t="s">
        <v>85</v>
      </c>
      <c r="C34" s="1" t="s">
        <v>18</v>
      </c>
      <c r="D34" s="1"/>
      <c r="E34" s="3">
        <v>0.01875</v>
      </c>
      <c r="F34" s="23">
        <v>0.07525462962962963</v>
      </c>
      <c r="G34" s="23">
        <f t="shared" si="0"/>
        <v>0.05650462962962963</v>
      </c>
      <c r="H34" s="18">
        <v>30</v>
      </c>
      <c r="I34" s="18"/>
      <c r="J34" s="3"/>
      <c r="K34" s="19"/>
    </row>
    <row r="35" spans="1:11" ht="15.75">
      <c r="A35" s="1">
        <v>31</v>
      </c>
      <c r="B35" s="7" t="s">
        <v>67</v>
      </c>
      <c r="C35" s="1" t="s">
        <v>44</v>
      </c>
      <c r="D35" s="1"/>
      <c r="E35" s="3">
        <v>0.003472222222222222</v>
      </c>
      <c r="F35" s="23">
        <v>0.060451388888888895</v>
      </c>
      <c r="G35" s="23">
        <f t="shared" si="0"/>
        <v>0.05697916666666667</v>
      </c>
      <c r="H35" s="18">
        <v>31</v>
      </c>
      <c r="I35" s="18"/>
      <c r="J35" s="3"/>
      <c r="K35" s="19"/>
    </row>
    <row r="36" spans="1:11" ht="15.75">
      <c r="A36" s="1">
        <v>32</v>
      </c>
      <c r="B36" s="7" t="s">
        <v>65</v>
      </c>
      <c r="C36" s="1" t="s">
        <v>40</v>
      </c>
      <c r="D36" s="1"/>
      <c r="E36" s="3">
        <v>0.0020833333333333333</v>
      </c>
      <c r="F36" s="23">
        <v>0.06068287037037037</v>
      </c>
      <c r="G36" s="23">
        <f t="shared" si="0"/>
        <v>0.05859953703703704</v>
      </c>
      <c r="H36" s="18">
        <v>32</v>
      </c>
      <c r="I36" s="18"/>
      <c r="J36" s="3"/>
      <c r="K36" s="19"/>
    </row>
    <row r="37" spans="1:11" ht="15.75">
      <c r="A37" s="1">
        <v>33</v>
      </c>
      <c r="B37" s="7" t="s">
        <v>62</v>
      </c>
      <c r="C37" s="1" t="s">
        <v>37</v>
      </c>
      <c r="D37" s="1"/>
      <c r="E37" s="3">
        <v>0.0006944444444444445</v>
      </c>
      <c r="F37" s="23">
        <v>0.06597222222222222</v>
      </c>
      <c r="G37" s="23">
        <f aca="true" t="shared" si="1" ref="G37:G68">F37-E37</f>
        <v>0.06527777777777778</v>
      </c>
      <c r="H37" s="18">
        <v>33</v>
      </c>
      <c r="I37" s="18"/>
      <c r="J37" s="3"/>
      <c r="K37" s="19"/>
    </row>
    <row r="38" spans="1:11" ht="15.75">
      <c r="A38" s="1">
        <v>34</v>
      </c>
      <c r="B38" s="7" t="s">
        <v>94</v>
      </c>
      <c r="C38" s="1" t="s">
        <v>74</v>
      </c>
      <c r="D38" s="1"/>
      <c r="E38" s="3">
        <v>0.027083333333333334</v>
      </c>
      <c r="F38" s="23">
        <v>0.09318287037037037</v>
      </c>
      <c r="G38" s="23">
        <f t="shared" si="1"/>
        <v>0.06609953703703704</v>
      </c>
      <c r="H38" s="18">
        <v>34</v>
      </c>
      <c r="I38" s="18"/>
      <c r="J38" s="3"/>
      <c r="K38" s="19"/>
    </row>
    <row r="39" spans="1:11" ht="15.75">
      <c r="A39" s="1">
        <v>35</v>
      </c>
      <c r="B39" s="7" t="s">
        <v>93</v>
      </c>
      <c r="C39" s="1" t="s">
        <v>74</v>
      </c>
      <c r="D39" s="1"/>
      <c r="E39" s="3">
        <v>0.025694444444444447</v>
      </c>
      <c r="F39" s="23">
        <v>0.0934375</v>
      </c>
      <c r="G39" s="23">
        <f t="shared" si="1"/>
        <v>0.06774305555555556</v>
      </c>
      <c r="H39" s="18">
        <v>35</v>
      </c>
      <c r="I39" s="18"/>
      <c r="J39" s="3"/>
      <c r="K39" s="19"/>
    </row>
    <row r="40" spans="1:11" ht="15.75">
      <c r="A40" s="1">
        <v>36</v>
      </c>
      <c r="B40" s="7" t="s">
        <v>286</v>
      </c>
      <c r="C40" s="1" t="s">
        <v>287</v>
      </c>
      <c r="D40" s="1"/>
      <c r="E40" s="3">
        <v>0.0006944444444444445</v>
      </c>
      <c r="F40" s="23">
        <v>0.09326388888888888</v>
      </c>
      <c r="G40" s="23">
        <f t="shared" si="1"/>
        <v>0.09256944444444444</v>
      </c>
      <c r="H40" s="18">
        <v>36</v>
      </c>
      <c r="I40" s="18"/>
      <c r="J40" s="3"/>
      <c r="K40" s="19"/>
    </row>
    <row r="41" spans="1:11" ht="15.75">
      <c r="A41" s="1">
        <v>37</v>
      </c>
      <c r="B41" s="7" t="s">
        <v>68</v>
      </c>
      <c r="C41" s="1" t="s">
        <v>46</v>
      </c>
      <c r="D41" s="1"/>
      <c r="E41" s="3">
        <v>0.004166666666666667</v>
      </c>
      <c r="F41" s="23">
        <v>0.03006944444444444</v>
      </c>
      <c r="G41" s="23">
        <f t="shared" si="1"/>
        <v>0.025902777777777775</v>
      </c>
      <c r="H41" s="18">
        <v>37</v>
      </c>
      <c r="I41" s="18" t="s">
        <v>225</v>
      </c>
      <c r="J41" s="3"/>
      <c r="K41" s="19"/>
    </row>
    <row r="42" spans="1:11" ht="15.75">
      <c r="A42" s="1">
        <v>38</v>
      </c>
      <c r="B42" s="7" t="s">
        <v>92</v>
      </c>
      <c r="C42" s="1" t="s">
        <v>74</v>
      </c>
      <c r="D42" s="1"/>
      <c r="E42" s="3">
        <v>0.024305555555555556</v>
      </c>
      <c r="F42" s="23">
        <v>0.05990740740740741</v>
      </c>
      <c r="G42" s="23">
        <f t="shared" si="1"/>
        <v>0.03560185185185186</v>
      </c>
      <c r="H42" s="18">
        <v>38</v>
      </c>
      <c r="I42" s="18" t="s">
        <v>225</v>
      </c>
      <c r="J42" s="3"/>
      <c r="K42" s="19"/>
    </row>
    <row r="43" spans="1:11" ht="15.75">
      <c r="A43" s="1">
        <v>39</v>
      </c>
      <c r="B43" s="7" t="s">
        <v>295</v>
      </c>
      <c r="C43" s="1" t="s">
        <v>296</v>
      </c>
      <c r="D43" s="1"/>
      <c r="E43" s="3">
        <v>0.004861111111111111</v>
      </c>
      <c r="F43" s="23">
        <v>0.053807870370370374</v>
      </c>
      <c r="G43" s="23">
        <f t="shared" si="1"/>
        <v>0.04894675925925926</v>
      </c>
      <c r="H43" s="18">
        <v>39</v>
      </c>
      <c r="I43" s="18" t="s">
        <v>225</v>
      </c>
      <c r="J43" s="3"/>
      <c r="K43" s="19"/>
    </row>
    <row r="44" spans="1:11" ht="15.75">
      <c r="A44" s="1">
        <v>40</v>
      </c>
      <c r="B44" s="7" t="s">
        <v>104</v>
      </c>
      <c r="C44" s="1" t="s">
        <v>64</v>
      </c>
      <c r="D44" s="1"/>
      <c r="E44" s="3">
        <v>0.035416666666666666</v>
      </c>
      <c r="F44" s="23">
        <v>0.08643518518518518</v>
      </c>
      <c r="G44" s="23">
        <f t="shared" si="1"/>
        <v>0.05101851851851852</v>
      </c>
      <c r="H44" s="18">
        <v>40</v>
      </c>
      <c r="I44" s="18" t="s">
        <v>225</v>
      </c>
      <c r="J44" s="3"/>
      <c r="K44" s="19"/>
    </row>
    <row r="45" spans="1:11" ht="15.75">
      <c r="A45" s="1">
        <v>41</v>
      </c>
      <c r="B45" s="7" t="s">
        <v>103</v>
      </c>
      <c r="C45" s="1" t="s">
        <v>64</v>
      </c>
      <c r="D45" s="1"/>
      <c r="E45" s="3">
        <v>0.034722222222222224</v>
      </c>
      <c r="F45" s="23">
        <v>0.08644675925925926</v>
      </c>
      <c r="G45" s="23">
        <f t="shared" si="1"/>
        <v>0.05172453703703704</v>
      </c>
      <c r="H45" s="18">
        <v>41</v>
      </c>
      <c r="I45" s="18" t="s">
        <v>225</v>
      </c>
      <c r="J45" s="3"/>
      <c r="K45" s="19"/>
    </row>
    <row r="46" spans="1:11" ht="15.75">
      <c r="A46" s="1">
        <v>42</v>
      </c>
      <c r="B46" s="7" t="s">
        <v>105</v>
      </c>
      <c r="C46" s="1" t="s">
        <v>74</v>
      </c>
      <c r="D46" s="1"/>
      <c r="E46" s="3">
        <v>0.03680555555555556</v>
      </c>
      <c r="F46" s="23">
        <v>0.09344907407407409</v>
      </c>
      <c r="G46" s="23">
        <f t="shared" si="1"/>
        <v>0.05664351851851853</v>
      </c>
      <c r="H46" s="18">
        <v>42</v>
      </c>
      <c r="I46" s="18" t="s">
        <v>225</v>
      </c>
      <c r="J46" s="3"/>
      <c r="K46" s="19"/>
    </row>
    <row r="47" spans="1:11" ht="15.75">
      <c r="A47" s="1">
        <v>43</v>
      </c>
      <c r="B47" s="7" t="s">
        <v>98</v>
      </c>
      <c r="C47" s="1" t="s">
        <v>64</v>
      </c>
      <c r="D47" s="1"/>
      <c r="E47" s="3">
        <v>0.029861111111111113</v>
      </c>
      <c r="F47" s="23">
        <v>0.09180555555555554</v>
      </c>
      <c r="G47" s="23">
        <f t="shared" si="1"/>
        <v>0.06194444444444443</v>
      </c>
      <c r="H47" s="18">
        <v>43</v>
      </c>
      <c r="I47" s="18" t="s">
        <v>225</v>
      </c>
      <c r="J47" s="3"/>
      <c r="K47" s="19"/>
    </row>
    <row r="48" spans="1:11" ht="15.75">
      <c r="A48" s="1">
        <v>44</v>
      </c>
      <c r="B48" s="7" t="s">
        <v>66</v>
      </c>
      <c r="C48" s="1" t="s">
        <v>42</v>
      </c>
      <c r="D48" s="1"/>
      <c r="E48" s="3">
        <v>0.002777777777777778</v>
      </c>
      <c r="F48" s="23">
        <v>0.06704861111111111</v>
      </c>
      <c r="G48" s="23">
        <f t="shared" si="1"/>
        <v>0.06427083333333333</v>
      </c>
      <c r="H48" s="18">
        <v>44</v>
      </c>
      <c r="I48" s="18" t="s">
        <v>225</v>
      </c>
      <c r="J48" s="3"/>
      <c r="K48" s="19"/>
    </row>
    <row r="49" spans="1:11" ht="15.75">
      <c r="A49" s="1">
        <v>45</v>
      </c>
      <c r="B49" s="7" t="s">
        <v>297</v>
      </c>
      <c r="C49" s="1" t="s">
        <v>64</v>
      </c>
      <c r="D49" s="1"/>
      <c r="E49" s="3">
        <v>0.041666666666666664</v>
      </c>
      <c r="F49" s="23">
        <v>0.08848379629629628</v>
      </c>
      <c r="G49" s="23">
        <f t="shared" si="1"/>
        <v>0.04681712962962962</v>
      </c>
      <c r="H49" s="18">
        <v>45</v>
      </c>
      <c r="I49" s="18" t="s">
        <v>213</v>
      </c>
      <c r="J49" s="3"/>
      <c r="K49" s="19"/>
    </row>
    <row r="50" spans="1:11" ht="15.75">
      <c r="A50" s="1">
        <v>46</v>
      </c>
      <c r="B50" s="7" t="s">
        <v>71</v>
      </c>
      <c r="C50" s="1" t="s">
        <v>46</v>
      </c>
      <c r="D50" s="1"/>
      <c r="E50" s="3">
        <v>0.008333333333333333</v>
      </c>
      <c r="F50" s="23">
        <v>0.05908564814814815</v>
      </c>
      <c r="G50" s="23">
        <f t="shared" si="1"/>
        <v>0.05075231481481482</v>
      </c>
      <c r="H50" s="18">
        <v>46</v>
      </c>
      <c r="I50" s="18" t="s">
        <v>213</v>
      </c>
      <c r="J50" s="3"/>
      <c r="K50" s="19"/>
    </row>
    <row r="51" spans="1:11" ht="15.75">
      <c r="A51" s="1">
        <v>47</v>
      </c>
      <c r="B51" s="7" t="s">
        <v>96</v>
      </c>
      <c r="C51" s="1" t="s">
        <v>64</v>
      </c>
      <c r="D51" s="1"/>
      <c r="E51" s="3">
        <v>0.02847222222222222</v>
      </c>
      <c r="F51" s="23">
        <v>0.08116898148148148</v>
      </c>
      <c r="G51" s="23">
        <f t="shared" si="1"/>
        <v>0.05269675925925926</v>
      </c>
      <c r="H51" s="18">
        <v>47</v>
      </c>
      <c r="I51" s="18" t="s">
        <v>213</v>
      </c>
      <c r="J51" s="3"/>
      <c r="K51" s="19"/>
    </row>
    <row r="52" spans="1:11" ht="15.75">
      <c r="A52" s="1">
        <v>48</v>
      </c>
      <c r="B52" s="7" t="s">
        <v>97</v>
      </c>
      <c r="C52" s="1" t="s">
        <v>64</v>
      </c>
      <c r="D52" s="1"/>
      <c r="E52" s="3">
        <v>0.029166666666666664</v>
      </c>
      <c r="F52" s="23">
        <v>0.08510416666666666</v>
      </c>
      <c r="G52" s="23">
        <f t="shared" si="1"/>
        <v>0.0559375</v>
      </c>
      <c r="H52" s="18">
        <v>48</v>
      </c>
      <c r="I52" s="18" t="s">
        <v>213</v>
      </c>
      <c r="J52" s="3"/>
      <c r="K52" s="19"/>
    </row>
    <row r="53" spans="1:11" ht="15.75">
      <c r="A53" s="1">
        <v>49</v>
      </c>
      <c r="B53" s="7" t="s">
        <v>95</v>
      </c>
      <c r="C53" s="1" t="s">
        <v>64</v>
      </c>
      <c r="D53" s="1"/>
      <c r="E53" s="3">
        <v>0.027777777777777776</v>
      </c>
      <c r="F53" s="23">
        <v>0.08831018518518519</v>
      </c>
      <c r="G53" s="23">
        <f t="shared" si="1"/>
        <v>0.06053240740740741</v>
      </c>
      <c r="H53" s="18">
        <v>49</v>
      </c>
      <c r="I53" s="18" t="s">
        <v>213</v>
      </c>
      <c r="J53" s="3"/>
      <c r="K53" s="19"/>
    </row>
    <row r="54" spans="1:11" ht="15.75">
      <c r="A54" s="1">
        <v>50</v>
      </c>
      <c r="B54" s="7" t="s">
        <v>99</v>
      </c>
      <c r="C54" s="1" t="s">
        <v>64</v>
      </c>
      <c r="D54" s="1"/>
      <c r="E54" s="3">
        <v>0.030555555555555555</v>
      </c>
      <c r="F54" s="23">
        <v>0.091875</v>
      </c>
      <c r="G54" s="23">
        <f t="shared" si="1"/>
        <v>0.06131944444444444</v>
      </c>
      <c r="H54" s="18">
        <v>50</v>
      </c>
      <c r="I54" s="18" t="s">
        <v>213</v>
      </c>
      <c r="J54" s="3"/>
      <c r="K54" s="19"/>
    </row>
    <row r="55" spans="1:11" ht="15.75">
      <c r="A55" s="1">
        <v>51</v>
      </c>
      <c r="B55" s="7" t="s">
        <v>63</v>
      </c>
      <c r="C55" s="1" t="s">
        <v>64</v>
      </c>
      <c r="D55" s="1"/>
      <c r="E55" s="3">
        <v>0.001388888888888889</v>
      </c>
      <c r="F55" s="23">
        <v>0.04456018518518518</v>
      </c>
      <c r="G55" s="23">
        <f t="shared" si="1"/>
        <v>0.04317129629629629</v>
      </c>
      <c r="H55" s="18">
        <v>51</v>
      </c>
      <c r="I55" s="18" t="s">
        <v>268</v>
      </c>
      <c r="J55" s="3"/>
      <c r="K55" s="19"/>
    </row>
    <row r="56" spans="1:11" ht="15.75">
      <c r="A56" s="1">
        <v>52</v>
      </c>
      <c r="B56" s="7" t="s">
        <v>298</v>
      </c>
      <c r="C56" s="1" t="s">
        <v>74</v>
      </c>
      <c r="D56" s="1"/>
      <c r="E56" s="3">
        <v>0.04513888888888889</v>
      </c>
      <c r="F56" s="23">
        <v>0.09398148148148149</v>
      </c>
      <c r="G56" s="23">
        <f t="shared" si="1"/>
        <v>0.0488425925925926</v>
      </c>
      <c r="H56" s="18">
        <v>52</v>
      </c>
      <c r="I56" s="18" t="s">
        <v>268</v>
      </c>
      <c r="J56" s="3"/>
      <c r="K56" s="19"/>
    </row>
    <row r="57" spans="1:11" ht="15.75">
      <c r="A57" s="1">
        <v>53</v>
      </c>
      <c r="B57" s="7" t="s">
        <v>102</v>
      </c>
      <c r="C57" s="1" t="s">
        <v>64</v>
      </c>
      <c r="D57" s="1"/>
      <c r="E57" s="3">
        <v>0.03263888888888889</v>
      </c>
      <c r="F57" s="23">
        <v>0.08834490740740741</v>
      </c>
      <c r="G57" s="23">
        <f t="shared" si="1"/>
        <v>0.05570601851851852</v>
      </c>
      <c r="H57" s="18">
        <v>53</v>
      </c>
      <c r="I57" s="18" t="s">
        <v>268</v>
      </c>
      <c r="J57" s="3"/>
      <c r="K57" s="19"/>
    </row>
    <row r="58" spans="1:11" ht="15.75">
      <c r="A58" s="1">
        <v>54</v>
      </c>
      <c r="B58" s="7" t="s">
        <v>101</v>
      </c>
      <c r="C58" s="1" t="s">
        <v>64</v>
      </c>
      <c r="D58" s="1"/>
      <c r="E58" s="3">
        <v>0.03194444444444445</v>
      </c>
      <c r="F58" s="23">
        <v>0.0883564814814815</v>
      </c>
      <c r="G58" s="23">
        <f t="shared" si="1"/>
        <v>0.056412037037037045</v>
      </c>
      <c r="H58" s="18">
        <v>54</v>
      </c>
      <c r="I58" s="18" t="s">
        <v>268</v>
      </c>
      <c r="J58" s="3"/>
      <c r="K58" s="19"/>
    </row>
    <row r="59" spans="1:11" ht="15.75">
      <c r="A59" s="1">
        <v>55</v>
      </c>
      <c r="B59" s="7" t="s">
        <v>299</v>
      </c>
      <c r="C59" s="1" t="s">
        <v>64</v>
      </c>
      <c r="D59" s="1"/>
      <c r="E59" s="3">
        <v>0.04305555555555556</v>
      </c>
      <c r="F59" s="23">
        <v>0.09196759259259259</v>
      </c>
      <c r="G59" s="23">
        <f t="shared" si="1"/>
        <v>0.048912037037037025</v>
      </c>
      <c r="H59" s="18">
        <v>55</v>
      </c>
      <c r="I59" s="18" t="s">
        <v>269</v>
      </c>
      <c r="J59" s="3"/>
      <c r="K59" s="19"/>
    </row>
    <row r="60" spans="1:11" ht="15.75">
      <c r="A60" s="1">
        <v>56</v>
      </c>
      <c r="B60" s="7" t="s">
        <v>300</v>
      </c>
      <c r="C60" s="1" t="s">
        <v>74</v>
      </c>
      <c r="D60" s="1"/>
      <c r="E60" s="3">
        <v>0.04375</v>
      </c>
      <c r="F60" s="23">
        <v>0.09140046296296296</v>
      </c>
      <c r="G60" s="23">
        <f t="shared" si="1"/>
        <v>0.047650462962962964</v>
      </c>
      <c r="H60" s="18">
        <v>56</v>
      </c>
      <c r="I60" s="18" t="s">
        <v>270</v>
      </c>
      <c r="J60" s="3"/>
      <c r="K60" s="19"/>
    </row>
    <row r="61" spans="1:11" ht="15.75">
      <c r="A61" s="1">
        <v>57</v>
      </c>
      <c r="B61" s="7" t="s">
        <v>100</v>
      </c>
      <c r="C61" s="1" t="s">
        <v>64</v>
      </c>
      <c r="D61" s="1"/>
      <c r="E61" s="3">
        <v>0.03125</v>
      </c>
      <c r="F61" s="23">
        <v>0.085</v>
      </c>
      <c r="G61" s="23">
        <f t="shared" si="1"/>
        <v>0.053750000000000006</v>
      </c>
      <c r="H61" s="18">
        <v>57</v>
      </c>
      <c r="I61" s="18" t="s">
        <v>270</v>
      </c>
      <c r="J61" s="3"/>
      <c r="K61" s="19"/>
    </row>
    <row r="62" spans="1:11" ht="15.75">
      <c r="A62" s="1">
        <v>58</v>
      </c>
      <c r="B62" s="7" t="s">
        <v>22</v>
      </c>
      <c r="C62" s="1" t="s">
        <v>114</v>
      </c>
      <c r="D62" s="1"/>
      <c r="E62" s="3">
        <v>0.03263888888888889</v>
      </c>
      <c r="F62" s="23">
        <v>0.07207175925925925</v>
      </c>
      <c r="G62" s="23">
        <f t="shared" si="1"/>
        <v>0.03943287037037036</v>
      </c>
      <c r="H62" s="18">
        <v>58</v>
      </c>
      <c r="I62" s="18" t="s">
        <v>222</v>
      </c>
      <c r="J62" s="3"/>
      <c r="K62" s="19"/>
    </row>
    <row r="63" spans="1:11" ht="15.75">
      <c r="A63" s="1">
        <v>59</v>
      </c>
      <c r="B63" s="7" t="s">
        <v>301</v>
      </c>
      <c r="C63" s="1" t="s">
        <v>64</v>
      </c>
      <c r="D63" s="1"/>
      <c r="E63" s="3">
        <v>0.04791666666666666</v>
      </c>
      <c r="F63" s="23">
        <v>0.08751157407407407</v>
      </c>
      <c r="G63" s="23">
        <f t="shared" si="1"/>
        <v>0.03959490740740741</v>
      </c>
      <c r="H63" s="18">
        <v>59</v>
      </c>
      <c r="I63" s="18" t="s">
        <v>222</v>
      </c>
      <c r="J63" s="3"/>
      <c r="K63" s="19"/>
    </row>
    <row r="64" spans="1:11" ht="15.75">
      <c r="A64" s="1">
        <v>60</v>
      </c>
      <c r="B64" s="7" t="s">
        <v>304</v>
      </c>
      <c r="C64" s="1" t="s">
        <v>74</v>
      </c>
      <c r="D64" s="1"/>
      <c r="E64" s="3">
        <v>0.05</v>
      </c>
      <c r="F64" s="23">
        <v>0.0912962962962963</v>
      </c>
      <c r="G64" s="23">
        <f t="shared" si="1"/>
        <v>0.0412962962962963</v>
      </c>
      <c r="H64" s="18">
        <v>60</v>
      </c>
      <c r="I64" s="18" t="s">
        <v>222</v>
      </c>
      <c r="J64" s="3"/>
      <c r="K64" s="19"/>
    </row>
    <row r="65" spans="1:11" ht="15.75">
      <c r="A65" s="1">
        <v>61</v>
      </c>
      <c r="B65" s="7" t="s">
        <v>302</v>
      </c>
      <c r="C65" s="1" t="s">
        <v>74</v>
      </c>
      <c r="D65" s="1"/>
      <c r="E65" s="3">
        <v>0.04583333333333334</v>
      </c>
      <c r="F65" s="23">
        <v>0.08836805555555555</v>
      </c>
      <c r="G65" s="23">
        <f t="shared" si="1"/>
        <v>0.04253472222222221</v>
      </c>
      <c r="H65" s="18">
        <v>61</v>
      </c>
      <c r="I65" s="18" t="s">
        <v>222</v>
      </c>
      <c r="J65" s="3"/>
      <c r="K65" s="19"/>
    </row>
    <row r="66" spans="1:11" ht="15.75">
      <c r="A66" s="1">
        <v>62</v>
      </c>
      <c r="B66" s="7" t="s">
        <v>303</v>
      </c>
      <c r="C66" s="1" t="s">
        <v>74</v>
      </c>
      <c r="D66" s="1"/>
      <c r="E66" s="3">
        <v>0.044444444444444446</v>
      </c>
      <c r="F66" s="23">
        <v>0.08854166666666667</v>
      </c>
      <c r="G66" s="23">
        <f t="shared" si="1"/>
        <v>0.044097222222222225</v>
      </c>
      <c r="H66" s="18">
        <v>62</v>
      </c>
      <c r="I66" s="18" t="s">
        <v>222</v>
      </c>
      <c r="J66" s="3"/>
      <c r="K66" s="19"/>
    </row>
    <row r="67" spans="1:11" ht="15.75">
      <c r="A67" s="1">
        <v>63</v>
      </c>
      <c r="B67" s="7" t="s">
        <v>288</v>
      </c>
      <c r="C67" s="1" t="s">
        <v>74</v>
      </c>
      <c r="D67" s="1"/>
      <c r="E67" s="3">
        <v>0.04652777777777778</v>
      </c>
      <c r="F67" s="23">
        <v>0.09337962962962963</v>
      </c>
      <c r="G67" s="23">
        <f t="shared" si="1"/>
        <v>0.04685185185185185</v>
      </c>
      <c r="H67" s="18">
        <v>63</v>
      </c>
      <c r="I67" s="18" t="s">
        <v>222</v>
      </c>
      <c r="J67" s="3"/>
      <c r="K67" s="19"/>
    </row>
    <row r="68" spans="1:11" ht="15.75">
      <c r="A68" s="1">
        <v>64</v>
      </c>
      <c r="B68" s="7" t="s">
        <v>308</v>
      </c>
      <c r="C68" s="1" t="s">
        <v>64</v>
      </c>
      <c r="D68" s="1"/>
      <c r="E68" s="3">
        <v>0.04097222222222222</v>
      </c>
      <c r="F68" s="23">
        <v>0.04539351851851852</v>
      </c>
      <c r="G68" s="23">
        <f t="shared" si="1"/>
        <v>0.004421296296296298</v>
      </c>
      <c r="H68" s="18">
        <v>64</v>
      </c>
      <c r="I68" s="18" t="s">
        <v>271</v>
      </c>
      <c r="J68" s="3"/>
      <c r="K68" s="19"/>
    </row>
    <row r="69" spans="1:11" ht="15.75">
      <c r="A69" s="1">
        <v>65</v>
      </c>
      <c r="B69" s="7" t="s">
        <v>305</v>
      </c>
      <c r="C69" s="1" t="s">
        <v>74</v>
      </c>
      <c r="D69" s="1"/>
      <c r="E69" s="3">
        <v>0.04861111111111111</v>
      </c>
      <c r="F69" s="23">
        <v>0.08648148148148148</v>
      </c>
      <c r="G69" s="23">
        <f>F69-E69</f>
        <v>0.03787037037037037</v>
      </c>
      <c r="H69" s="18">
        <v>65</v>
      </c>
      <c r="I69" s="18" t="s">
        <v>271</v>
      </c>
      <c r="J69" s="3"/>
      <c r="K69" s="19"/>
    </row>
    <row r="70" spans="1:11" ht="15.75">
      <c r="A70" s="1">
        <v>66</v>
      </c>
      <c r="B70" s="7" t="s">
        <v>306</v>
      </c>
      <c r="C70" s="1" t="s">
        <v>74</v>
      </c>
      <c r="D70" s="1"/>
      <c r="E70" s="3">
        <v>0.049305555555555554</v>
      </c>
      <c r="F70" s="23">
        <v>0.0875</v>
      </c>
      <c r="G70" s="23">
        <f>F70-E70</f>
        <v>0.03819444444444444</v>
      </c>
      <c r="H70" s="18">
        <v>66</v>
      </c>
      <c r="I70" s="18" t="s">
        <v>271</v>
      </c>
      <c r="J70" s="3"/>
      <c r="K70" s="19"/>
    </row>
    <row r="71" spans="1:11" ht="15.75">
      <c r="A71" s="1">
        <v>67</v>
      </c>
      <c r="B71" s="7" t="s">
        <v>309</v>
      </c>
      <c r="C71" s="1" t="s">
        <v>74</v>
      </c>
      <c r="D71" s="1"/>
      <c r="E71" s="3">
        <v>0.04722222222222222</v>
      </c>
      <c r="F71" s="23">
        <v>0.08665509259259259</v>
      </c>
      <c r="G71" s="23">
        <f>F71-E71</f>
        <v>0.03943287037037037</v>
      </c>
      <c r="H71" s="18">
        <v>67</v>
      </c>
      <c r="I71" s="18" t="s">
        <v>271</v>
      </c>
      <c r="J71" s="3"/>
      <c r="K71" s="19"/>
    </row>
    <row r="72" spans="1:11" ht="15.75">
      <c r="A72" s="1">
        <v>68</v>
      </c>
      <c r="B72" s="7" t="s">
        <v>307</v>
      </c>
      <c r="C72" s="1" t="s">
        <v>74</v>
      </c>
      <c r="D72" s="1"/>
      <c r="E72" s="3">
        <v>0.010416666666666666</v>
      </c>
      <c r="F72" s="23">
        <v>0.05474537037037037</v>
      </c>
      <c r="G72" s="23">
        <f>F72-E72</f>
        <v>0.044328703703703703</v>
      </c>
      <c r="H72" s="18">
        <v>68</v>
      </c>
      <c r="I72" s="18" t="s">
        <v>271</v>
      </c>
      <c r="J72" s="3"/>
      <c r="K72" s="19"/>
    </row>
    <row r="73" spans="1:11" ht="15.75">
      <c r="A73" s="1">
        <v>69</v>
      </c>
      <c r="B73" s="7" t="s">
        <v>143</v>
      </c>
      <c r="C73" s="1" t="s">
        <v>74</v>
      </c>
      <c r="D73" s="1"/>
      <c r="E73" s="3">
        <v>0.03194444444444445</v>
      </c>
      <c r="F73" s="23">
        <v>0.050173611111111106</v>
      </c>
      <c r="G73" s="23">
        <f>F73-E73</f>
        <v>0.018229166666666657</v>
      </c>
      <c r="H73" s="18">
        <v>69</v>
      </c>
      <c r="I73" s="18" t="s">
        <v>310</v>
      </c>
      <c r="J73" s="3"/>
      <c r="K73" s="19"/>
    </row>
    <row r="76" spans="2:8" ht="15.75">
      <c r="B76" s="27" t="s">
        <v>194</v>
      </c>
      <c r="C76" s="28"/>
      <c r="D76" s="28"/>
      <c r="E76" s="28"/>
      <c r="F76" s="28"/>
      <c r="G76" s="28" t="s">
        <v>195</v>
      </c>
      <c r="H76" s="28"/>
    </row>
    <row r="77" spans="2:8" ht="15.75">
      <c r="B77" s="27" t="s">
        <v>196</v>
      </c>
      <c r="C77" s="28"/>
      <c r="D77" s="28"/>
      <c r="E77" s="28"/>
      <c r="F77" s="28"/>
      <c r="G77" s="28" t="s">
        <v>197</v>
      </c>
      <c r="H77" s="28"/>
    </row>
  </sheetData>
  <mergeCells count="3">
    <mergeCell ref="A1:K1"/>
    <mergeCell ref="A2:K2"/>
    <mergeCell ref="A3:K3"/>
  </mergeCells>
  <printOptions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8"/>
  <dimension ref="A1:K38"/>
  <sheetViews>
    <sheetView workbookViewId="0" topLeftCell="A1">
      <selection activeCell="B8" sqref="B8"/>
    </sheetView>
  </sheetViews>
  <sheetFormatPr defaultColWidth="9.00390625" defaultRowHeight="12.75"/>
  <cols>
    <col min="1" max="1" width="5.125" style="0" customWidth="1"/>
    <col min="2" max="2" width="26.00390625" style="15" customWidth="1"/>
    <col min="3" max="3" width="12.75390625" style="0" bestFit="1" customWidth="1"/>
    <col min="4" max="4" width="7.375" style="0" bestFit="1" customWidth="1"/>
    <col min="5" max="5" width="6.75390625" style="0" bestFit="1" customWidth="1"/>
    <col min="6" max="6" width="8.25390625" style="0" bestFit="1" customWidth="1"/>
    <col min="7" max="7" width="10.25390625" style="0" bestFit="1" customWidth="1"/>
    <col min="8" max="8" width="6.25390625" style="0" customWidth="1"/>
    <col min="9" max="9" width="7.00390625" style="17" customWidth="1"/>
    <col min="10" max="10" width="5.00390625" style="0" bestFit="1" customWidth="1"/>
    <col min="11" max="11" width="6.75390625" style="0" customWidth="1"/>
  </cols>
  <sheetData>
    <row r="1" spans="1:11" ht="15.75">
      <c r="A1" s="49" t="s">
        <v>15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31.5" customHeight="1">
      <c r="A2" s="50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6" ht="12.75" customHeight="1">
      <c r="A3" s="5"/>
      <c r="B3" s="14"/>
      <c r="C3" s="5"/>
      <c r="D3" s="5"/>
      <c r="E3" s="6"/>
      <c r="F3" s="5"/>
    </row>
    <row r="4" spans="1:11" ht="15.75">
      <c r="A4" s="51" t="s">
        <v>8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31.5">
      <c r="A5" s="1" t="s">
        <v>0</v>
      </c>
      <c r="B5" s="1" t="s">
        <v>1</v>
      </c>
      <c r="C5" s="1" t="s">
        <v>5</v>
      </c>
      <c r="D5" s="1" t="s">
        <v>3</v>
      </c>
      <c r="E5" s="1" t="s">
        <v>2</v>
      </c>
      <c r="F5" s="1" t="s">
        <v>10</v>
      </c>
      <c r="G5" s="1" t="s">
        <v>11</v>
      </c>
      <c r="H5" s="9" t="s">
        <v>12</v>
      </c>
      <c r="I5" s="10" t="s">
        <v>4</v>
      </c>
      <c r="J5" s="11" t="s">
        <v>61</v>
      </c>
      <c r="K5" s="22" t="s">
        <v>14</v>
      </c>
    </row>
    <row r="6" spans="1:11" ht="15.75">
      <c r="A6" s="1">
        <v>1</v>
      </c>
      <c r="B6" s="7" t="s">
        <v>49</v>
      </c>
      <c r="C6" s="24" t="s">
        <v>44</v>
      </c>
      <c r="D6" s="1" t="s">
        <v>226</v>
      </c>
      <c r="E6" s="3">
        <v>0.006944444444444444</v>
      </c>
      <c r="F6" s="23">
        <v>0.02847222222222222</v>
      </c>
      <c r="G6" s="23">
        <f aca="true" t="shared" si="0" ref="G6:G35">F6-E6</f>
        <v>0.021527777777777778</v>
      </c>
      <c r="H6" s="35" t="s">
        <v>19</v>
      </c>
      <c r="I6" s="18"/>
      <c r="J6" s="3"/>
      <c r="K6" s="19"/>
    </row>
    <row r="7" spans="1:11" ht="15.75">
      <c r="A7" s="1">
        <v>2</v>
      </c>
      <c r="B7" s="7" t="s">
        <v>56</v>
      </c>
      <c r="C7" s="24" t="s">
        <v>42</v>
      </c>
      <c r="D7" s="1" t="s">
        <v>29</v>
      </c>
      <c r="E7" s="3">
        <v>0.0125</v>
      </c>
      <c r="F7" s="23">
        <v>0.038182870370370374</v>
      </c>
      <c r="G7" s="23">
        <f t="shared" si="0"/>
        <v>0.025682870370370373</v>
      </c>
      <c r="H7" s="35" t="s">
        <v>20</v>
      </c>
      <c r="I7" s="18"/>
      <c r="J7" s="3"/>
      <c r="K7" s="19"/>
    </row>
    <row r="8" spans="1:11" ht="15.75">
      <c r="A8" s="1">
        <v>3</v>
      </c>
      <c r="B8" s="7" t="s">
        <v>209</v>
      </c>
      <c r="C8" s="24" t="s">
        <v>64</v>
      </c>
      <c r="D8" s="1" t="s">
        <v>226</v>
      </c>
      <c r="E8" s="3">
        <v>0.020833333333333332</v>
      </c>
      <c r="F8" s="23">
        <v>0.050150462962962966</v>
      </c>
      <c r="G8" s="23">
        <f t="shared" si="0"/>
        <v>0.029317129629629634</v>
      </c>
      <c r="H8" s="35" t="s">
        <v>21</v>
      </c>
      <c r="I8" s="18"/>
      <c r="J8" s="3"/>
      <c r="K8" s="19"/>
    </row>
    <row r="9" spans="1:11" ht="15.75">
      <c r="A9" s="1">
        <v>4</v>
      </c>
      <c r="B9" s="34" t="s">
        <v>210</v>
      </c>
      <c r="C9" s="24" t="s">
        <v>74</v>
      </c>
      <c r="D9" s="1" t="s">
        <v>226</v>
      </c>
      <c r="E9" s="3">
        <v>0.019444444444444445</v>
      </c>
      <c r="F9" s="23">
        <v>0.049652777777777775</v>
      </c>
      <c r="G9" s="23">
        <f t="shared" si="0"/>
        <v>0.03020833333333333</v>
      </c>
      <c r="H9" s="18">
        <v>4</v>
      </c>
      <c r="I9" s="18"/>
      <c r="J9" s="3"/>
      <c r="K9" s="19"/>
    </row>
    <row r="10" spans="1:11" ht="15.75">
      <c r="A10" s="1">
        <v>5</v>
      </c>
      <c r="B10" s="7" t="s">
        <v>59</v>
      </c>
      <c r="C10" s="24" t="s">
        <v>46</v>
      </c>
      <c r="D10" s="1" t="s">
        <v>226</v>
      </c>
      <c r="E10" s="3">
        <v>0.016666666666666666</v>
      </c>
      <c r="F10" s="23">
        <v>0.04828703703703704</v>
      </c>
      <c r="G10" s="23">
        <f t="shared" si="0"/>
        <v>0.03162037037037037</v>
      </c>
      <c r="H10" s="18">
        <v>5</v>
      </c>
      <c r="I10" s="18"/>
      <c r="J10" s="3"/>
      <c r="K10" s="19"/>
    </row>
    <row r="11" spans="1:11" ht="15.75">
      <c r="A11" s="1">
        <v>6</v>
      </c>
      <c r="B11" s="7" t="s">
        <v>27</v>
      </c>
      <c r="C11" s="24" t="s">
        <v>40</v>
      </c>
      <c r="D11" s="1" t="s">
        <v>29</v>
      </c>
      <c r="E11" s="3">
        <v>0.005555555555555556</v>
      </c>
      <c r="F11" s="23">
        <v>0.038125</v>
      </c>
      <c r="G11" s="23">
        <f t="shared" si="0"/>
        <v>0.03256944444444444</v>
      </c>
      <c r="H11" s="18">
        <v>6</v>
      </c>
      <c r="I11" s="18"/>
      <c r="J11" s="3"/>
      <c r="K11" s="19"/>
    </row>
    <row r="12" spans="1:11" ht="15.75">
      <c r="A12" s="1">
        <v>7</v>
      </c>
      <c r="B12" s="7" t="s">
        <v>58</v>
      </c>
      <c r="C12" s="24" t="s">
        <v>46</v>
      </c>
      <c r="D12" s="1" t="s">
        <v>226</v>
      </c>
      <c r="E12" s="3">
        <v>0.015277777777777777</v>
      </c>
      <c r="F12" s="23">
        <v>0.048136574074074075</v>
      </c>
      <c r="G12" s="23">
        <f t="shared" si="0"/>
        <v>0.032858796296296296</v>
      </c>
      <c r="H12" s="18">
        <v>7</v>
      </c>
      <c r="I12" s="18"/>
      <c r="J12" s="3"/>
      <c r="K12" s="19"/>
    </row>
    <row r="13" spans="1:11" ht="15.75">
      <c r="A13" s="1">
        <v>8</v>
      </c>
      <c r="B13" s="7" t="s">
        <v>41</v>
      </c>
      <c r="C13" s="24" t="s">
        <v>42</v>
      </c>
      <c r="D13" s="1" t="s">
        <v>29</v>
      </c>
      <c r="E13" s="3">
        <v>0.002777777777777778</v>
      </c>
      <c r="F13" s="23">
        <v>0.03622685185185185</v>
      </c>
      <c r="G13" s="23">
        <f t="shared" si="0"/>
        <v>0.033449074074074076</v>
      </c>
      <c r="H13" s="18">
        <v>8</v>
      </c>
      <c r="I13" s="18"/>
      <c r="J13" s="3"/>
      <c r="K13" s="19"/>
    </row>
    <row r="14" spans="1:11" ht="15.75">
      <c r="A14" s="1">
        <v>9</v>
      </c>
      <c r="B14" s="7" t="s">
        <v>57</v>
      </c>
      <c r="C14" s="24" t="s">
        <v>46</v>
      </c>
      <c r="D14" s="1" t="s">
        <v>226</v>
      </c>
      <c r="E14" s="3">
        <v>0.013194444444444444</v>
      </c>
      <c r="F14" s="23">
        <v>0.04833333333333333</v>
      </c>
      <c r="G14" s="23">
        <f t="shared" si="0"/>
        <v>0.035138888888888886</v>
      </c>
      <c r="H14" s="18">
        <v>9</v>
      </c>
      <c r="I14" s="18"/>
      <c r="J14" s="3"/>
      <c r="K14" s="19"/>
    </row>
    <row r="15" spans="1:11" ht="15.75">
      <c r="A15" s="1">
        <v>10</v>
      </c>
      <c r="B15" s="7" t="s">
        <v>207</v>
      </c>
      <c r="C15" s="24" t="s">
        <v>74</v>
      </c>
      <c r="D15" s="1" t="s">
        <v>226</v>
      </c>
      <c r="E15" s="3">
        <v>0.02013888888888889</v>
      </c>
      <c r="F15" s="23">
        <v>0.05527777777777778</v>
      </c>
      <c r="G15" s="23">
        <f t="shared" si="0"/>
        <v>0.035138888888888886</v>
      </c>
      <c r="H15" s="18">
        <v>10</v>
      </c>
      <c r="I15" s="18"/>
      <c r="J15" s="3"/>
      <c r="K15" s="19"/>
    </row>
    <row r="16" spans="1:11" ht="15.75">
      <c r="A16" s="1">
        <v>11</v>
      </c>
      <c r="B16" s="7" t="s">
        <v>39</v>
      </c>
      <c r="C16" s="24" t="s">
        <v>40</v>
      </c>
      <c r="D16" s="1"/>
      <c r="E16" s="3">
        <v>0.0020833333333333333</v>
      </c>
      <c r="F16" s="23">
        <v>0.03871527777777778</v>
      </c>
      <c r="G16" s="23">
        <f t="shared" si="0"/>
        <v>0.036631944444444446</v>
      </c>
      <c r="H16" s="18">
        <v>11</v>
      </c>
      <c r="I16" s="18"/>
      <c r="J16" s="20"/>
      <c r="K16" s="19"/>
    </row>
    <row r="17" spans="1:11" ht="15.75">
      <c r="A17" s="1">
        <v>12</v>
      </c>
      <c r="B17" s="7" t="s">
        <v>48</v>
      </c>
      <c r="C17" s="24" t="s">
        <v>42</v>
      </c>
      <c r="D17" s="1" t="s">
        <v>29</v>
      </c>
      <c r="E17" s="3">
        <v>0.00625</v>
      </c>
      <c r="F17" s="23">
        <v>0.04327546296296297</v>
      </c>
      <c r="G17" s="23">
        <f t="shared" si="0"/>
        <v>0.03702546296296297</v>
      </c>
      <c r="H17" s="18">
        <v>12</v>
      </c>
      <c r="I17" s="18"/>
      <c r="J17" s="20"/>
      <c r="K17" s="19"/>
    </row>
    <row r="18" spans="1:11" ht="15.75">
      <c r="A18" s="1">
        <v>13</v>
      </c>
      <c r="B18" s="7" t="s">
        <v>50</v>
      </c>
      <c r="C18" s="24" t="s">
        <v>46</v>
      </c>
      <c r="D18" s="1"/>
      <c r="E18" s="3">
        <v>0.007638888888888889</v>
      </c>
      <c r="F18" s="23">
        <v>0.047337962962962964</v>
      </c>
      <c r="G18" s="23">
        <f t="shared" si="0"/>
        <v>0.039699074074074074</v>
      </c>
      <c r="H18" s="18">
        <v>13</v>
      </c>
      <c r="I18" s="18"/>
      <c r="J18" s="20"/>
      <c r="K18" s="19"/>
    </row>
    <row r="19" spans="1:11" ht="15.75">
      <c r="A19" s="1">
        <v>14</v>
      </c>
      <c r="B19" s="33" t="s">
        <v>51</v>
      </c>
      <c r="C19" s="24" t="s">
        <v>52</v>
      </c>
      <c r="D19" s="1" t="s">
        <v>226</v>
      </c>
      <c r="E19" s="3">
        <v>0.008333333333333333</v>
      </c>
      <c r="F19" s="23">
        <v>0.04854166666666667</v>
      </c>
      <c r="G19" s="23">
        <f t="shared" si="0"/>
        <v>0.04020833333333334</v>
      </c>
      <c r="H19" s="18">
        <v>14</v>
      </c>
      <c r="I19" s="18"/>
      <c r="J19" s="20"/>
      <c r="K19" s="19"/>
    </row>
    <row r="20" spans="1:11" ht="15.75">
      <c r="A20" s="1">
        <v>15</v>
      </c>
      <c r="B20" s="7" t="s">
        <v>55</v>
      </c>
      <c r="C20" s="24" t="s">
        <v>37</v>
      </c>
      <c r="D20" s="1"/>
      <c r="E20" s="3">
        <v>0.011111111111111112</v>
      </c>
      <c r="F20" s="23">
        <v>0.05408564814814815</v>
      </c>
      <c r="G20" s="23">
        <f t="shared" si="0"/>
        <v>0.04297453703703703</v>
      </c>
      <c r="H20" s="18">
        <v>15</v>
      </c>
      <c r="I20" s="18"/>
      <c r="J20" s="20"/>
      <c r="K20" s="19"/>
    </row>
    <row r="21" spans="1:11" ht="15.75">
      <c r="A21" s="1">
        <v>16</v>
      </c>
      <c r="B21" s="7" t="s">
        <v>204</v>
      </c>
      <c r="C21" s="24" t="s">
        <v>208</v>
      </c>
      <c r="D21" s="1"/>
      <c r="E21" s="3">
        <v>0.02152777777777778</v>
      </c>
      <c r="F21" s="23">
        <v>0.06584490740740741</v>
      </c>
      <c r="G21" s="23">
        <f t="shared" si="0"/>
        <v>0.04431712962962962</v>
      </c>
      <c r="H21" s="18">
        <v>16</v>
      </c>
      <c r="I21" s="18"/>
      <c r="J21" s="20"/>
      <c r="K21" s="19"/>
    </row>
    <row r="22" spans="1:11" ht="15.75">
      <c r="A22" s="1">
        <v>17</v>
      </c>
      <c r="B22" s="7" t="s">
        <v>60</v>
      </c>
      <c r="C22" s="24" t="s">
        <v>46</v>
      </c>
      <c r="D22" s="1"/>
      <c r="E22" s="3">
        <v>0.018055555555555557</v>
      </c>
      <c r="F22" s="23">
        <v>0.06305555555555555</v>
      </c>
      <c r="G22" s="23">
        <f t="shared" si="0"/>
        <v>0.044999999999999984</v>
      </c>
      <c r="H22" s="18">
        <v>17</v>
      </c>
      <c r="I22" s="18"/>
      <c r="J22" s="20"/>
      <c r="K22" s="19"/>
    </row>
    <row r="23" spans="1:11" ht="15.75">
      <c r="A23" s="1">
        <v>18</v>
      </c>
      <c r="B23" s="7" t="s">
        <v>53</v>
      </c>
      <c r="C23" s="24" t="s">
        <v>37</v>
      </c>
      <c r="D23" s="1"/>
      <c r="E23" s="3">
        <v>0.009027777777777779</v>
      </c>
      <c r="F23" s="23">
        <v>0.05418981481481481</v>
      </c>
      <c r="G23" s="23">
        <f t="shared" si="0"/>
        <v>0.04516203703703703</v>
      </c>
      <c r="H23" s="18">
        <v>18</v>
      </c>
      <c r="I23" s="18"/>
      <c r="J23" s="20"/>
      <c r="K23" s="19"/>
    </row>
    <row r="24" spans="1:11" ht="15.75">
      <c r="A24" s="1">
        <v>19</v>
      </c>
      <c r="B24" s="34" t="s">
        <v>198</v>
      </c>
      <c r="C24" s="24" t="s">
        <v>199</v>
      </c>
      <c r="D24" s="1"/>
      <c r="E24" s="3">
        <v>0.014583333333333332</v>
      </c>
      <c r="F24" s="23">
        <v>0.062349537037037044</v>
      </c>
      <c r="G24" s="23">
        <f t="shared" si="0"/>
        <v>0.047766203703703713</v>
      </c>
      <c r="H24" s="18">
        <v>19</v>
      </c>
      <c r="I24" s="18"/>
      <c r="J24" s="20"/>
      <c r="K24" s="19"/>
    </row>
    <row r="25" spans="1:11" ht="15.75">
      <c r="A25" s="1">
        <v>20</v>
      </c>
      <c r="B25" s="7" t="s">
        <v>202</v>
      </c>
      <c r="C25" s="24" t="s">
        <v>199</v>
      </c>
      <c r="D25" s="1"/>
      <c r="E25" s="3">
        <v>0.011805555555555555</v>
      </c>
      <c r="F25" s="23">
        <v>0.06116898148148148</v>
      </c>
      <c r="G25" s="23">
        <f t="shared" si="0"/>
        <v>0.04936342592592592</v>
      </c>
      <c r="H25" s="18">
        <v>20</v>
      </c>
      <c r="I25" s="18"/>
      <c r="J25" s="20"/>
      <c r="K25" s="19"/>
    </row>
    <row r="26" spans="1:11" ht="15.75">
      <c r="A26" s="1">
        <v>21</v>
      </c>
      <c r="B26" s="7" t="s">
        <v>205</v>
      </c>
      <c r="C26" s="24" t="s">
        <v>37</v>
      </c>
      <c r="D26" s="1"/>
      <c r="E26" s="3">
        <v>0.015972222222222224</v>
      </c>
      <c r="F26" s="23">
        <v>0.06574074074074074</v>
      </c>
      <c r="G26" s="23">
        <f t="shared" si="0"/>
        <v>0.04976851851851852</v>
      </c>
      <c r="H26" s="18">
        <v>21</v>
      </c>
      <c r="I26" s="18"/>
      <c r="J26" s="20"/>
      <c r="K26" s="19"/>
    </row>
    <row r="27" spans="1:11" ht="15.75">
      <c r="A27" s="1">
        <v>22</v>
      </c>
      <c r="B27" s="7" t="s">
        <v>203</v>
      </c>
      <c r="C27" s="24" t="s">
        <v>37</v>
      </c>
      <c r="D27" s="1"/>
      <c r="E27" s="3">
        <v>0.013888888888888888</v>
      </c>
      <c r="F27" s="23">
        <v>0.06569444444444444</v>
      </c>
      <c r="G27" s="23">
        <f t="shared" si="0"/>
        <v>0.051805555555555556</v>
      </c>
      <c r="H27" s="18">
        <v>22</v>
      </c>
      <c r="I27" s="18"/>
      <c r="J27" s="20"/>
      <c r="K27" s="19"/>
    </row>
    <row r="28" spans="1:11" ht="15.75">
      <c r="A28" s="1">
        <v>23</v>
      </c>
      <c r="B28" s="7" t="s">
        <v>38</v>
      </c>
      <c r="C28" s="24" t="s">
        <v>64</v>
      </c>
      <c r="D28" s="1"/>
      <c r="E28" s="3">
        <v>0.001388888888888889</v>
      </c>
      <c r="F28" s="23">
        <v>0.05394675925925926</v>
      </c>
      <c r="G28" s="23">
        <f t="shared" si="0"/>
        <v>0.052557870370370366</v>
      </c>
      <c r="H28" s="18">
        <v>23</v>
      </c>
      <c r="I28" s="18"/>
      <c r="J28" s="20"/>
      <c r="K28" s="19"/>
    </row>
    <row r="29" spans="1:11" ht="15.75">
      <c r="A29" s="1">
        <v>24</v>
      </c>
      <c r="B29" s="7" t="s">
        <v>45</v>
      </c>
      <c r="C29" s="24" t="s">
        <v>46</v>
      </c>
      <c r="D29" s="1"/>
      <c r="E29" s="3">
        <v>0.004166666666666667</v>
      </c>
      <c r="F29" s="23">
        <v>0.05883101851851852</v>
      </c>
      <c r="G29" s="23">
        <f t="shared" si="0"/>
        <v>0.05466435185185185</v>
      </c>
      <c r="H29" s="18">
        <v>24</v>
      </c>
      <c r="I29" s="18"/>
      <c r="J29" s="20"/>
      <c r="K29" s="19"/>
    </row>
    <row r="30" spans="1:11" ht="15.75">
      <c r="A30" s="1">
        <v>25</v>
      </c>
      <c r="B30" s="7" t="s">
        <v>43</v>
      </c>
      <c r="C30" s="24" t="s">
        <v>44</v>
      </c>
      <c r="D30" s="1"/>
      <c r="E30" s="3">
        <v>0.003472222222222222</v>
      </c>
      <c r="F30" s="23">
        <v>0.06046296296296296</v>
      </c>
      <c r="G30" s="23">
        <f t="shared" si="0"/>
        <v>0.05699074074074074</v>
      </c>
      <c r="H30" s="18">
        <v>25</v>
      </c>
      <c r="I30" s="18"/>
      <c r="J30" s="20"/>
      <c r="K30" s="19"/>
    </row>
    <row r="31" spans="1:11" ht="15.75">
      <c r="A31" s="1">
        <v>26</v>
      </c>
      <c r="B31" s="7" t="s">
        <v>200</v>
      </c>
      <c r="C31" s="24" t="s">
        <v>44</v>
      </c>
      <c r="D31" s="1"/>
      <c r="E31" s="3">
        <v>0.01875</v>
      </c>
      <c r="F31" s="23">
        <v>0.07946759259259259</v>
      </c>
      <c r="G31" s="23">
        <f t="shared" si="0"/>
        <v>0.06071759259259259</v>
      </c>
      <c r="H31" s="18">
        <v>26</v>
      </c>
      <c r="I31" s="18"/>
      <c r="J31" s="20"/>
      <c r="K31" s="19"/>
    </row>
    <row r="32" spans="1:11" ht="15.75">
      <c r="A32" s="1">
        <v>27</v>
      </c>
      <c r="B32" s="7" t="s">
        <v>47</v>
      </c>
      <c r="C32" s="24" t="s">
        <v>37</v>
      </c>
      <c r="D32" s="1"/>
      <c r="E32" s="3">
        <v>0.004861111111111111</v>
      </c>
      <c r="F32" s="23">
        <v>0.06583333333333334</v>
      </c>
      <c r="G32" s="23">
        <f t="shared" si="0"/>
        <v>0.06097222222222223</v>
      </c>
      <c r="H32" s="18">
        <v>27</v>
      </c>
      <c r="I32" s="18"/>
      <c r="J32" s="20"/>
      <c r="K32" s="19"/>
    </row>
    <row r="33" spans="1:11" ht="15.75">
      <c r="A33" s="1">
        <v>28</v>
      </c>
      <c r="B33" s="7" t="s">
        <v>201</v>
      </c>
      <c r="C33" s="24" t="s">
        <v>44</v>
      </c>
      <c r="D33" s="1"/>
      <c r="E33" s="3">
        <v>0.017361111111111112</v>
      </c>
      <c r="F33" s="23">
        <v>0.0792824074074074</v>
      </c>
      <c r="G33" s="23">
        <f t="shared" si="0"/>
        <v>0.06192129629629629</v>
      </c>
      <c r="H33" s="18">
        <v>28</v>
      </c>
      <c r="I33" s="18"/>
      <c r="J33" s="20"/>
      <c r="K33" s="19"/>
    </row>
    <row r="34" spans="1:11" ht="15.75">
      <c r="A34" s="1">
        <v>29</v>
      </c>
      <c r="B34" s="7" t="s">
        <v>36</v>
      </c>
      <c r="C34" s="24" t="s">
        <v>37</v>
      </c>
      <c r="D34" s="1"/>
      <c r="E34" s="3">
        <v>0.0006944444444444445</v>
      </c>
      <c r="F34" s="23">
        <v>0.06708333333333333</v>
      </c>
      <c r="G34" s="23">
        <f t="shared" si="0"/>
        <v>0.06638888888888889</v>
      </c>
      <c r="H34" s="18">
        <v>29</v>
      </c>
      <c r="I34" s="18"/>
      <c r="J34" s="20"/>
      <c r="K34" s="19"/>
    </row>
    <row r="35" spans="1:11" ht="15.75">
      <c r="A35" s="1">
        <v>30</v>
      </c>
      <c r="B35" s="7" t="s">
        <v>54</v>
      </c>
      <c r="C35" s="24" t="s">
        <v>46</v>
      </c>
      <c r="D35" s="1"/>
      <c r="E35" s="3">
        <v>0.010416666666666666</v>
      </c>
      <c r="F35" s="23">
        <v>0.050567129629629635</v>
      </c>
      <c r="G35" s="23">
        <f t="shared" si="0"/>
        <v>0.04015046296296297</v>
      </c>
      <c r="H35" s="18">
        <v>30</v>
      </c>
      <c r="I35" s="18" t="s">
        <v>213</v>
      </c>
      <c r="J35" s="20"/>
      <c r="K35" s="19"/>
    </row>
    <row r="37" spans="2:8" ht="15.75">
      <c r="B37" s="27" t="s">
        <v>194</v>
      </c>
      <c r="C37" s="28"/>
      <c r="D37" s="28"/>
      <c r="E37" s="28"/>
      <c r="F37" s="28"/>
      <c r="G37" s="28" t="s">
        <v>195</v>
      </c>
      <c r="H37" s="28"/>
    </row>
    <row r="38" spans="2:8" ht="15.75">
      <c r="B38" s="27" t="s">
        <v>196</v>
      </c>
      <c r="C38" s="28"/>
      <c r="D38" s="28"/>
      <c r="E38" s="28"/>
      <c r="F38" s="28"/>
      <c r="G38" s="28" t="s">
        <v>197</v>
      </c>
      <c r="H38" s="28"/>
    </row>
  </sheetData>
  <mergeCells count="3">
    <mergeCell ref="A1:K1"/>
    <mergeCell ref="A2:K2"/>
    <mergeCell ref="A4:K4"/>
  </mergeCells>
  <printOptions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6"/>
  <dimension ref="A1:L31"/>
  <sheetViews>
    <sheetView workbookViewId="0" topLeftCell="A4">
      <selection activeCell="K26" sqref="K26"/>
    </sheetView>
  </sheetViews>
  <sheetFormatPr defaultColWidth="9.00390625" defaultRowHeight="12.75"/>
  <cols>
    <col min="1" max="1" width="5.125" style="0" customWidth="1"/>
    <col min="2" max="2" width="21.625" style="0" customWidth="1"/>
    <col min="3" max="3" width="8.00390625" style="0" customWidth="1"/>
    <col min="4" max="4" width="7.75390625" style="0" customWidth="1"/>
    <col min="5" max="5" width="8.00390625" style="0" customWidth="1"/>
    <col min="6" max="7" width="8.125" style="0" customWidth="1"/>
    <col min="8" max="8" width="7.00390625" style="17" customWidth="1"/>
    <col min="9" max="9" width="7.125" style="17" customWidth="1"/>
    <col min="10" max="11" width="6.625" style="0" customWidth="1"/>
    <col min="12" max="12" width="7.25390625" style="0" customWidth="1"/>
  </cols>
  <sheetData>
    <row r="1" spans="1:12" ht="15.75">
      <c r="A1" s="49" t="s">
        <v>16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31.5" customHeight="1">
      <c r="A2" s="50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>
      <c r="A3" s="51" t="s">
        <v>337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32.25" customHeight="1">
      <c r="A4" s="1" t="s">
        <v>0</v>
      </c>
      <c r="B4" s="1" t="s">
        <v>5</v>
      </c>
      <c r="C4" s="45" t="s">
        <v>312</v>
      </c>
      <c r="D4" s="45" t="s">
        <v>312</v>
      </c>
      <c r="E4" s="1" t="s">
        <v>313</v>
      </c>
      <c r="F4" s="1" t="s">
        <v>313</v>
      </c>
      <c r="G4" s="1" t="s">
        <v>313</v>
      </c>
      <c r="H4" s="18" t="s">
        <v>313</v>
      </c>
      <c r="I4" s="44" t="s">
        <v>314</v>
      </c>
      <c r="J4" s="11" t="s">
        <v>315</v>
      </c>
      <c r="K4" s="22" t="s">
        <v>12</v>
      </c>
      <c r="L4" s="22" t="s">
        <v>334</v>
      </c>
    </row>
    <row r="5" spans="1:12" ht="15.75">
      <c r="A5" s="1">
        <v>1</v>
      </c>
      <c r="B5" s="25" t="s">
        <v>317</v>
      </c>
      <c r="C5" s="42">
        <v>1</v>
      </c>
      <c r="D5" s="42">
        <v>1</v>
      </c>
      <c r="E5" s="42">
        <v>1</v>
      </c>
      <c r="F5" s="42">
        <v>1</v>
      </c>
      <c r="G5" s="42">
        <v>2</v>
      </c>
      <c r="H5" s="42">
        <v>4</v>
      </c>
      <c r="I5" s="42">
        <v>3</v>
      </c>
      <c r="J5" s="43">
        <f>I5+H5+G5+E5+F5+D5+C5</f>
        <v>13</v>
      </c>
      <c r="K5" s="43" t="s">
        <v>19</v>
      </c>
      <c r="L5" s="21"/>
    </row>
    <row r="6" spans="1:12" ht="15.75">
      <c r="A6" s="1">
        <v>2</v>
      </c>
      <c r="B6" s="7" t="s">
        <v>316</v>
      </c>
      <c r="C6" s="42">
        <v>2</v>
      </c>
      <c r="D6" s="42">
        <v>2</v>
      </c>
      <c r="E6" s="42">
        <v>3</v>
      </c>
      <c r="F6" s="42">
        <v>5</v>
      </c>
      <c r="G6" s="42">
        <v>15</v>
      </c>
      <c r="H6" s="42">
        <v>2</v>
      </c>
      <c r="I6" s="42">
        <v>5</v>
      </c>
      <c r="J6" s="43">
        <f aca="true" t="shared" si="0" ref="J6:J23">I6+H6+G6+E6+F6+D6+C6</f>
        <v>34</v>
      </c>
      <c r="K6" s="43" t="s">
        <v>20</v>
      </c>
      <c r="L6" s="21"/>
    </row>
    <row r="7" spans="1:12" ht="15.75">
      <c r="A7" s="1">
        <v>3</v>
      </c>
      <c r="B7" s="1" t="s">
        <v>318</v>
      </c>
      <c r="C7" s="42">
        <v>1</v>
      </c>
      <c r="D7" s="42">
        <v>5</v>
      </c>
      <c r="E7" s="42">
        <v>6</v>
      </c>
      <c r="F7" s="42">
        <v>9</v>
      </c>
      <c r="G7" s="42">
        <v>11</v>
      </c>
      <c r="H7" s="42">
        <v>12</v>
      </c>
      <c r="I7" s="42">
        <v>1</v>
      </c>
      <c r="J7" s="43">
        <f t="shared" si="0"/>
        <v>45</v>
      </c>
      <c r="K7" s="43" t="s">
        <v>21</v>
      </c>
      <c r="L7" s="21"/>
    </row>
    <row r="8" spans="1:12" ht="15.75">
      <c r="A8" s="1">
        <v>4</v>
      </c>
      <c r="B8" s="1" t="s">
        <v>319</v>
      </c>
      <c r="C8" s="42">
        <v>1</v>
      </c>
      <c r="D8" s="42">
        <v>2</v>
      </c>
      <c r="E8" s="42">
        <v>7</v>
      </c>
      <c r="F8" s="42">
        <v>13</v>
      </c>
      <c r="G8" s="42">
        <v>14</v>
      </c>
      <c r="H8" s="42">
        <v>13</v>
      </c>
      <c r="I8" s="42">
        <v>2</v>
      </c>
      <c r="J8" s="43">
        <f t="shared" si="0"/>
        <v>52</v>
      </c>
      <c r="K8" s="42">
        <v>4</v>
      </c>
      <c r="L8" s="21"/>
    </row>
    <row r="9" spans="1:12" ht="15.75">
      <c r="A9" s="1">
        <v>5</v>
      </c>
      <c r="B9" s="1" t="s">
        <v>320</v>
      </c>
      <c r="C9" s="42">
        <v>19</v>
      </c>
      <c r="D9" s="42">
        <v>20</v>
      </c>
      <c r="E9" s="42">
        <v>2</v>
      </c>
      <c r="F9" s="42">
        <v>3</v>
      </c>
      <c r="G9" s="42">
        <v>4</v>
      </c>
      <c r="H9" s="42">
        <v>5</v>
      </c>
      <c r="I9" s="42">
        <v>7</v>
      </c>
      <c r="J9" s="43">
        <f t="shared" si="0"/>
        <v>60</v>
      </c>
      <c r="K9" s="42">
        <v>5</v>
      </c>
      <c r="L9" s="21"/>
    </row>
    <row r="10" spans="1:12" ht="15.75">
      <c r="A10" s="1">
        <v>6</v>
      </c>
      <c r="B10" s="1" t="s">
        <v>321</v>
      </c>
      <c r="C10" s="42">
        <v>5</v>
      </c>
      <c r="D10" s="42">
        <v>7</v>
      </c>
      <c r="E10" s="42">
        <v>13</v>
      </c>
      <c r="F10" s="42">
        <v>17</v>
      </c>
      <c r="G10" s="42">
        <v>11</v>
      </c>
      <c r="H10" s="42">
        <v>9</v>
      </c>
      <c r="I10" s="42">
        <v>3</v>
      </c>
      <c r="J10" s="43">
        <f t="shared" si="0"/>
        <v>65</v>
      </c>
      <c r="K10" s="42">
        <v>6</v>
      </c>
      <c r="L10" s="21"/>
    </row>
    <row r="11" spans="1:12" ht="15.75">
      <c r="A11" s="1">
        <v>7</v>
      </c>
      <c r="B11" s="1" t="s">
        <v>322</v>
      </c>
      <c r="C11" s="42">
        <v>2</v>
      </c>
      <c r="D11" s="42">
        <v>8</v>
      </c>
      <c r="E11" s="42">
        <v>12</v>
      </c>
      <c r="F11" s="42">
        <v>16</v>
      </c>
      <c r="G11" s="42">
        <v>18</v>
      </c>
      <c r="H11" s="42">
        <v>19</v>
      </c>
      <c r="I11" s="42">
        <v>9</v>
      </c>
      <c r="J11" s="43">
        <f t="shared" si="0"/>
        <v>84</v>
      </c>
      <c r="K11" s="42">
        <v>7</v>
      </c>
      <c r="L11" s="21"/>
    </row>
    <row r="12" spans="1:12" ht="15.75">
      <c r="A12" s="1">
        <v>8</v>
      </c>
      <c r="B12" s="1" t="s">
        <v>52</v>
      </c>
      <c r="C12" s="42">
        <v>14</v>
      </c>
      <c r="D12" s="42">
        <v>4</v>
      </c>
      <c r="E12" s="42">
        <v>20</v>
      </c>
      <c r="F12" s="42">
        <v>24</v>
      </c>
      <c r="G12" s="42">
        <v>5</v>
      </c>
      <c r="H12" s="42">
        <v>16</v>
      </c>
      <c r="I12" s="42">
        <v>1</v>
      </c>
      <c r="J12" s="43">
        <f t="shared" si="0"/>
        <v>84</v>
      </c>
      <c r="K12" s="42">
        <v>8</v>
      </c>
      <c r="L12" s="21"/>
    </row>
    <row r="13" spans="1:12" ht="15.75">
      <c r="A13" s="1">
        <v>9</v>
      </c>
      <c r="B13" s="1" t="s">
        <v>326</v>
      </c>
      <c r="C13" s="42">
        <v>5</v>
      </c>
      <c r="D13" s="42">
        <v>12</v>
      </c>
      <c r="E13" s="42">
        <v>15</v>
      </c>
      <c r="F13" s="42">
        <v>19</v>
      </c>
      <c r="G13" s="42">
        <v>20</v>
      </c>
      <c r="H13" s="42">
        <v>19</v>
      </c>
      <c r="I13" s="42">
        <v>7</v>
      </c>
      <c r="J13" s="43">
        <f t="shared" si="0"/>
        <v>97</v>
      </c>
      <c r="K13" s="42">
        <v>9</v>
      </c>
      <c r="L13" s="21"/>
    </row>
    <row r="14" spans="1:12" ht="15.75">
      <c r="A14" s="1">
        <v>10</v>
      </c>
      <c r="B14" s="1" t="s">
        <v>343</v>
      </c>
      <c r="C14" s="42">
        <v>4</v>
      </c>
      <c r="D14" s="42">
        <v>8</v>
      </c>
      <c r="E14" s="42">
        <v>16</v>
      </c>
      <c r="F14" s="42">
        <v>14</v>
      </c>
      <c r="G14" s="42">
        <v>32</v>
      </c>
      <c r="H14" s="42">
        <v>33</v>
      </c>
      <c r="I14" s="42">
        <v>2</v>
      </c>
      <c r="J14" s="43">
        <f>I14+H14+G14+E14+F14+D14+C14</f>
        <v>109</v>
      </c>
      <c r="K14" s="42">
        <v>10</v>
      </c>
      <c r="L14" s="21"/>
    </row>
    <row r="15" spans="1:12" ht="15.75">
      <c r="A15" s="1">
        <v>11</v>
      </c>
      <c r="B15" s="1" t="s">
        <v>329</v>
      </c>
      <c r="C15" s="42">
        <v>10</v>
      </c>
      <c r="D15" s="42">
        <v>22</v>
      </c>
      <c r="E15" s="42">
        <v>23</v>
      </c>
      <c r="F15" s="42">
        <v>32</v>
      </c>
      <c r="G15" s="42">
        <v>15</v>
      </c>
      <c r="H15" s="42">
        <v>28</v>
      </c>
      <c r="I15" s="42">
        <v>3</v>
      </c>
      <c r="J15" s="43">
        <f t="shared" si="0"/>
        <v>133</v>
      </c>
      <c r="K15" s="42">
        <v>11</v>
      </c>
      <c r="L15" s="21"/>
    </row>
    <row r="16" spans="1:12" ht="15.75">
      <c r="A16" s="1">
        <v>12</v>
      </c>
      <c r="B16" s="1" t="s">
        <v>323</v>
      </c>
      <c r="C16" s="42">
        <v>6</v>
      </c>
      <c r="D16" s="42">
        <v>11</v>
      </c>
      <c r="E16" s="42">
        <v>13</v>
      </c>
      <c r="F16" s="42">
        <v>26</v>
      </c>
      <c r="G16" s="42">
        <v>29</v>
      </c>
      <c r="H16" s="42">
        <v>39</v>
      </c>
      <c r="I16" s="42">
        <v>9</v>
      </c>
      <c r="J16" s="43">
        <f>I16+H16+G16+E16+F16+D16+C16</f>
        <v>133</v>
      </c>
      <c r="K16" s="42">
        <v>12</v>
      </c>
      <c r="L16" s="21"/>
    </row>
    <row r="17" spans="1:12" ht="15.75">
      <c r="A17" s="1">
        <v>13</v>
      </c>
      <c r="B17" s="1" t="s">
        <v>324</v>
      </c>
      <c r="C17" s="42">
        <v>15</v>
      </c>
      <c r="D17" s="42">
        <v>18</v>
      </c>
      <c r="E17" s="42">
        <v>21</v>
      </c>
      <c r="F17" s="42">
        <v>22</v>
      </c>
      <c r="G17" s="42">
        <v>27</v>
      </c>
      <c r="H17" s="42">
        <v>25</v>
      </c>
      <c r="I17" s="42">
        <v>7</v>
      </c>
      <c r="J17" s="43">
        <f>I17+H17+G17+E17+F17+D17+C17</f>
        <v>135</v>
      </c>
      <c r="K17" s="42">
        <v>13</v>
      </c>
      <c r="L17" s="21"/>
    </row>
    <row r="18" spans="1:12" ht="15.75">
      <c r="A18" s="1">
        <v>14</v>
      </c>
      <c r="B18" s="1" t="s">
        <v>335</v>
      </c>
      <c r="C18" s="42">
        <v>29</v>
      </c>
      <c r="D18" s="42">
        <v>30</v>
      </c>
      <c r="E18" s="42">
        <v>1</v>
      </c>
      <c r="F18" s="42">
        <v>17</v>
      </c>
      <c r="G18" s="42">
        <v>21</v>
      </c>
      <c r="H18" s="42">
        <v>31</v>
      </c>
      <c r="I18" s="42">
        <v>8</v>
      </c>
      <c r="J18" s="43">
        <f>I18+H18+G18+E18+F18+D18+C18</f>
        <v>137</v>
      </c>
      <c r="K18" s="42">
        <v>14</v>
      </c>
      <c r="L18" s="46"/>
    </row>
    <row r="19" spans="1:12" ht="15.75">
      <c r="A19" s="1">
        <v>15</v>
      </c>
      <c r="B19" s="1" t="s">
        <v>325</v>
      </c>
      <c r="C19" s="42">
        <v>17</v>
      </c>
      <c r="D19" s="42">
        <v>35</v>
      </c>
      <c r="E19" s="42">
        <v>46</v>
      </c>
      <c r="F19" s="42">
        <v>48</v>
      </c>
      <c r="G19" s="42">
        <v>49</v>
      </c>
      <c r="H19" s="42">
        <v>50</v>
      </c>
      <c r="I19" s="42">
        <v>7</v>
      </c>
      <c r="J19" s="43">
        <f>I19+H19+G19+E19+F19+D19+C19</f>
        <v>252</v>
      </c>
      <c r="K19" s="42">
        <v>15</v>
      </c>
      <c r="L19" s="21"/>
    </row>
    <row r="20" spans="1:12" ht="15.75">
      <c r="A20" s="1">
        <v>16</v>
      </c>
      <c r="B20" s="1" t="s">
        <v>327</v>
      </c>
      <c r="C20" s="42">
        <v>3</v>
      </c>
      <c r="D20" s="42"/>
      <c r="E20" s="42">
        <v>8</v>
      </c>
      <c r="F20" s="42">
        <v>7</v>
      </c>
      <c r="G20" s="42">
        <v>8</v>
      </c>
      <c r="H20" s="42">
        <v>13</v>
      </c>
      <c r="I20" s="42">
        <v>6</v>
      </c>
      <c r="J20" s="43">
        <f>I20+H20+G20+E20+F20+D20+C20</f>
        <v>45</v>
      </c>
      <c r="K20" s="42">
        <v>16</v>
      </c>
      <c r="L20" s="46" t="s">
        <v>328</v>
      </c>
    </row>
    <row r="21" spans="1:12" ht="15.75">
      <c r="A21" s="1">
        <v>17</v>
      </c>
      <c r="B21" s="1" t="s">
        <v>330</v>
      </c>
      <c r="C21" s="42">
        <v>3</v>
      </c>
      <c r="D21" s="42">
        <v>23</v>
      </c>
      <c r="E21" s="42">
        <v>6</v>
      </c>
      <c r="F21" s="42">
        <v>8</v>
      </c>
      <c r="G21" s="42">
        <v>12</v>
      </c>
      <c r="H21" s="42">
        <v>14</v>
      </c>
      <c r="I21" s="42"/>
      <c r="J21" s="43">
        <f t="shared" si="0"/>
        <v>66</v>
      </c>
      <c r="K21" s="42">
        <v>17</v>
      </c>
      <c r="L21" s="46" t="s">
        <v>336</v>
      </c>
    </row>
    <row r="22" spans="1:12" ht="15.75">
      <c r="A22" s="1">
        <v>18</v>
      </c>
      <c r="B22" s="1" t="s">
        <v>331</v>
      </c>
      <c r="C22" s="42">
        <v>21</v>
      </c>
      <c r="D22" s="42">
        <v>2</v>
      </c>
      <c r="E22" s="42">
        <v>4</v>
      </c>
      <c r="F22" s="42">
        <v>6</v>
      </c>
      <c r="G22" s="42">
        <v>16</v>
      </c>
      <c r="H22" s="42">
        <v>18</v>
      </c>
      <c r="I22" s="42"/>
      <c r="J22" s="43">
        <f t="shared" si="0"/>
        <v>67</v>
      </c>
      <c r="K22" s="42">
        <v>18</v>
      </c>
      <c r="L22" s="46" t="s">
        <v>336</v>
      </c>
    </row>
    <row r="23" spans="1:12" ht="15.75">
      <c r="A23" s="1">
        <v>19</v>
      </c>
      <c r="B23" s="1" t="s">
        <v>332</v>
      </c>
      <c r="C23" s="42">
        <v>3</v>
      </c>
      <c r="D23" s="42">
        <v>4</v>
      </c>
      <c r="E23" s="42">
        <v>10</v>
      </c>
      <c r="F23" s="42">
        <v>22</v>
      </c>
      <c r="G23" s="42">
        <v>27</v>
      </c>
      <c r="H23" s="42">
        <v>34</v>
      </c>
      <c r="I23" s="42"/>
      <c r="J23" s="43">
        <f t="shared" si="0"/>
        <v>100</v>
      </c>
      <c r="K23" s="42">
        <v>19</v>
      </c>
      <c r="L23" s="46" t="s">
        <v>336</v>
      </c>
    </row>
    <row r="24" spans="1:12" ht="15.75">
      <c r="A24" s="1">
        <v>20</v>
      </c>
      <c r="B24" s="1" t="s">
        <v>18</v>
      </c>
      <c r="C24" s="42"/>
      <c r="D24" s="42"/>
      <c r="E24" s="42">
        <v>1</v>
      </c>
      <c r="F24" s="42">
        <v>3</v>
      </c>
      <c r="G24" s="42">
        <v>5</v>
      </c>
      <c r="H24" s="42">
        <v>6</v>
      </c>
      <c r="I24" s="42"/>
      <c r="J24" s="43">
        <f>I24+H24+G24+E24+F24+D24+C24</f>
        <v>15</v>
      </c>
      <c r="K24" s="42">
        <v>20</v>
      </c>
      <c r="L24" s="46" t="s">
        <v>333</v>
      </c>
    </row>
    <row r="25" spans="1:12" ht="15.75">
      <c r="A25" s="5"/>
      <c r="B25" s="5"/>
      <c r="C25" s="5"/>
      <c r="D25" s="5"/>
      <c r="E25" s="6"/>
      <c r="F25" s="29"/>
      <c r="G25" s="29"/>
      <c r="H25" s="41"/>
      <c r="I25" s="30"/>
      <c r="J25" s="6"/>
      <c r="K25" s="6"/>
      <c r="L25" s="31"/>
    </row>
    <row r="26" spans="1:12" ht="15.75">
      <c r="A26" s="5"/>
      <c r="B26" s="5"/>
      <c r="C26" s="5"/>
      <c r="D26" s="5"/>
      <c r="E26" s="6"/>
      <c r="F26" s="29"/>
      <c r="G26" s="29"/>
      <c r="H26" s="41"/>
      <c r="I26" s="30"/>
      <c r="J26" s="6"/>
      <c r="K26" s="6"/>
      <c r="L26" s="31"/>
    </row>
    <row r="30" spans="2:8" ht="15.75">
      <c r="B30" s="27" t="s">
        <v>194</v>
      </c>
      <c r="C30" s="28"/>
      <c r="D30" s="28"/>
      <c r="E30" s="28"/>
      <c r="F30" s="28"/>
      <c r="G30" s="28" t="s">
        <v>195</v>
      </c>
      <c r="H30" s="28"/>
    </row>
    <row r="31" spans="2:8" ht="15.75">
      <c r="B31" s="27" t="s">
        <v>196</v>
      </c>
      <c r="C31" s="28"/>
      <c r="D31" s="28"/>
      <c r="E31" s="28"/>
      <c r="F31" s="28"/>
      <c r="G31" s="28" t="s">
        <v>197</v>
      </c>
      <c r="H31" s="28"/>
    </row>
  </sheetData>
  <mergeCells count="3">
    <mergeCell ref="A1:L1"/>
    <mergeCell ref="A2:L2"/>
    <mergeCell ref="A3:L3"/>
  </mergeCells>
  <printOptions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/>
  <dimension ref="A1:K12"/>
  <sheetViews>
    <sheetView workbookViewId="0" topLeftCell="A1">
      <selection activeCell="E13" sqref="E13"/>
    </sheetView>
  </sheetViews>
  <sheetFormatPr defaultColWidth="9.00390625" defaultRowHeight="12.75"/>
  <cols>
    <col min="1" max="1" width="5.125" style="0" customWidth="1"/>
    <col min="2" max="2" width="22.75390625" style="0" customWidth="1"/>
    <col min="3" max="3" width="12.875" style="0" customWidth="1"/>
    <col min="4" max="4" width="8.625" style="0" customWidth="1"/>
    <col min="5" max="5" width="9.625" style="0" customWidth="1"/>
    <col min="7" max="7" width="10.25390625" style="0" bestFit="1" customWidth="1"/>
    <col min="8" max="8" width="6.00390625" style="17" customWidth="1"/>
    <col min="9" max="9" width="7.125" style="17" customWidth="1"/>
    <col min="10" max="10" width="5.00390625" style="0" customWidth="1"/>
    <col min="11" max="11" width="5.625" style="0" customWidth="1"/>
  </cols>
  <sheetData>
    <row r="1" spans="1:11" ht="15.75">
      <c r="A1" s="49" t="s">
        <v>16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31.5" customHeight="1">
      <c r="A2" s="50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5.75">
      <c r="A3" s="51" t="s">
        <v>190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32.25" customHeight="1">
      <c r="A4" s="1" t="s">
        <v>0</v>
      </c>
      <c r="B4" s="1" t="s">
        <v>1</v>
      </c>
      <c r="C4" s="1" t="s">
        <v>5</v>
      </c>
      <c r="D4" s="1" t="s">
        <v>3</v>
      </c>
      <c r="E4" s="1" t="s">
        <v>2</v>
      </c>
      <c r="F4" s="1" t="s">
        <v>10</v>
      </c>
      <c r="G4" s="1" t="s">
        <v>11</v>
      </c>
      <c r="H4" s="9" t="s">
        <v>12</v>
      </c>
      <c r="I4" s="10" t="s">
        <v>4</v>
      </c>
      <c r="J4" s="11" t="s">
        <v>13</v>
      </c>
      <c r="K4" s="22" t="s">
        <v>14</v>
      </c>
    </row>
    <row r="5" spans="1:11" ht="15.75">
      <c r="A5" s="1">
        <v>1</v>
      </c>
      <c r="B5" s="25" t="s">
        <v>193</v>
      </c>
      <c r="C5" s="1" t="s">
        <v>52</v>
      </c>
      <c r="D5" s="1"/>
      <c r="E5" s="3">
        <v>0.001388888888888889</v>
      </c>
      <c r="F5" s="23">
        <v>0.023344907407407408</v>
      </c>
      <c r="G5" s="23">
        <f>F5-E5</f>
        <v>0.02195601851851852</v>
      </c>
      <c r="H5" s="32" t="s">
        <v>19</v>
      </c>
      <c r="I5" s="18"/>
      <c r="J5" s="26"/>
      <c r="K5" s="21"/>
    </row>
    <row r="6" spans="1:11" ht="15.75">
      <c r="A6" s="1">
        <v>3</v>
      </c>
      <c r="B6" s="7" t="s">
        <v>311</v>
      </c>
      <c r="C6" s="1" t="s">
        <v>214</v>
      </c>
      <c r="D6" s="1" t="s">
        <v>226</v>
      </c>
      <c r="E6" s="3">
        <v>0.0020833333333333333</v>
      </c>
      <c r="F6" s="23">
        <v>0.0332175925925926</v>
      </c>
      <c r="G6" s="23">
        <f>F6-E6</f>
        <v>0.031134259259259264</v>
      </c>
      <c r="H6" s="32" t="s">
        <v>20</v>
      </c>
      <c r="I6" s="18"/>
      <c r="J6" s="3"/>
      <c r="K6" s="21"/>
    </row>
    <row r="7" spans="1:11" ht="15.75">
      <c r="A7" s="1">
        <v>2</v>
      </c>
      <c r="B7" s="1" t="s">
        <v>192</v>
      </c>
      <c r="C7" s="1" t="s">
        <v>44</v>
      </c>
      <c r="D7" s="1"/>
      <c r="E7" s="3">
        <v>0.0006944444444444445</v>
      </c>
      <c r="F7" s="23">
        <v>0.03314814814814815</v>
      </c>
      <c r="G7" s="23">
        <f>F7-E7</f>
        <v>0.03245370370370371</v>
      </c>
      <c r="H7" s="32" t="s">
        <v>21</v>
      </c>
      <c r="I7" s="18"/>
      <c r="J7" s="3"/>
      <c r="K7" s="21"/>
    </row>
    <row r="11" spans="2:8" ht="15.75">
      <c r="B11" s="27" t="s">
        <v>194</v>
      </c>
      <c r="C11" s="28"/>
      <c r="D11" s="28"/>
      <c r="E11" s="28"/>
      <c r="F11" s="28"/>
      <c r="G11" s="28" t="s">
        <v>195</v>
      </c>
      <c r="H11" s="28"/>
    </row>
    <row r="12" spans="2:8" ht="15.75">
      <c r="B12" s="27" t="s">
        <v>196</v>
      </c>
      <c r="C12" s="28"/>
      <c r="D12" s="28"/>
      <c r="E12" s="28"/>
      <c r="F12" s="28"/>
      <c r="G12" s="28" t="s">
        <v>197</v>
      </c>
      <c r="H12" s="28"/>
    </row>
  </sheetData>
  <mergeCells count="3">
    <mergeCell ref="A1:K1"/>
    <mergeCell ref="A2:K2"/>
    <mergeCell ref="A3:K3"/>
  </mergeCells>
  <printOptions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4"/>
  <dimension ref="A1:K22"/>
  <sheetViews>
    <sheetView tabSelected="1" workbookViewId="0" topLeftCell="A1">
      <selection activeCell="B12" sqref="B12"/>
    </sheetView>
  </sheetViews>
  <sheetFormatPr defaultColWidth="9.00390625" defaultRowHeight="12.75"/>
  <cols>
    <col min="1" max="1" width="5.125" style="0" customWidth="1"/>
    <col min="2" max="2" width="22.75390625" style="0" customWidth="1"/>
    <col min="3" max="3" width="13.00390625" style="0" customWidth="1"/>
    <col min="4" max="4" width="8.625" style="0" customWidth="1"/>
    <col min="5" max="5" width="9.625" style="0" customWidth="1"/>
    <col min="7" max="7" width="10.25390625" style="0" bestFit="1" customWidth="1"/>
    <col min="8" max="8" width="6.00390625" style="17" customWidth="1"/>
    <col min="9" max="9" width="7.125" style="17" customWidth="1"/>
    <col min="10" max="10" width="5.00390625" style="0" customWidth="1"/>
    <col min="11" max="11" width="5.625" style="0" customWidth="1"/>
  </cols>
  <sheetData>
    <row r="1" spans="1:11" ht="15.75">
      <c r="A1" s="49" t="s">
        <v>16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31.5" customHeight="1">
      <c r="A2" s="50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5.75">
      <c r="A3" s="51" t="s">
        <v>190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31.5">
      <c r="A4" s="1" t="s">
        <v>0</v>
      </c>
      <c r="B4" s="1" t="s">
        <v>1</v>
      </c>
      <c r="C4" s="1" t="s">
        <v>5</v>
      </c>
      <c r="D4" s="1" t="s">
        <v>3</v>
      </c>
      <c r="E4" s="1" t="s">
        <v>2</v>
      </c>
      <c r="F4" s="1" t="s">
        <v>10</v>
      </c>
      <c r="G4" s="1" t="s">
        <v>11</v>
      </c>
      <c r="H4" s="9" t="s">
        <v>12</v>
      </c>
      <c r="I4" s="10" t="s">
        <v>4</v>
      </c>
      <c r="J4" s="11" t="s">
        <v>13</v>
      </c>
      <c r="K4" s="22" t="s">
        <v>14</v>
      </c>
    </row>
    <row r="5" spans="1:11" ht="15.75">
      <c r="A5" s="1">
        <v>1</v>
      </c>
      <c r="B5" s="25" t="s">
        <v>193</v>
      </c>
      <c r="C5" s="1" t="s">
        <v>52</v>
      </c>
      <c r="D5" s="1"/>
      <c r="E5" s="3">
        <v>0.001388888888888889</v>
      </c>
      <c r="F5" s="23">
        <v>0.023344907407407408</v>
      </c>
      <c r="G5" s="23">
        <f>F5-E5</f>
        <v>0.02195601851851852</v>
      </c>
      <c r="H5" s="32" t="s">
        <v>19</v>
      </c>
      <c r="I5" s="18"/>
      <c r="J5" s="26"/>
      <c r="K5" s="21"/>
    </row>
    <row r="6" spans="1:11" ht="15.75">
      <c r="A6" s="1">
        <v>2</v>
      </c>
      <c r="B6" s="7" t="s">
        <v>345</v>
      </c>
      <c r="C6" s="1" t="s">
        <v>239</v>
      </c>
      <c r="D6" s="1" t="s">
        <v>226</v>
      </c>
      <c r="E6" s="3">
        <v>0.0020833333333333333</v>
      </c>
      <c r="F6" s="23">
        <v>0.0332175925925926</v>
      </c>
      <c r="G6" s="23">
        <f>F6-E6</f>
        <v>0.031134259259259264</v>
      </c>
      <c r="H6" s="32" t="s">
        <v>20</v>
      </c>
      <c r="I6" s="18"/>
      <c r="J6" s="3"/>
      <c r="K6" s="21"/>
    </row>
    <row r="7" spans="1:11" ht="15.75">
      <c r="A7" s="1">
        <v>3</v>
      </c>
      <c r="B7" s="1" t="s">
        <v>192</v>
      </c>
      <c r="C7" s="1" t="s">
        <v>44</v>
      </c>
      <c r="D7" s="1"/>
      <c r="E7" s="3">
        <v>0.0006944444444444445</v>
      </c>
      <c r="F7" s="23">
        <v>0.03314814814814815</v>
      </c>
      <c r="G7" s="23">
        <f>F7-E7</f>
        <v>0.03245370370370371</v>
      </c>
      <c r="H7" s="32" t="s">
        <v>21</v>
      </c>
      <c r="I7" s="18"/>
      <c r="J7" s="3"/>
      <c r="K7" s="21"/>
    </row>
    <row r="8" spans="1:11" ht="15.75">
      <c r="A8" s="51" t="s">
        <v>189</v>
      </c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1" ht="32.25" customHeight="1">
      <c r="A9" s="1" t="s">
        <v>0</v>
      </c>
      <c r="B9" s="1" t="s">
        <v>1</v>
      </c>
      <c r="C9" s="1" t="s">
        <v>5</v>
      </c>
      <c r="D9" s="1" t="s">
        <v>3</v>
      </c>
      <c r="E9" s="1" t="s">
        <v>2</v>
      </c>
      <c r="F9" s="1" t="s">
        <v>10</v>
      </c>
      <c r="G9" s="1" t="s">
        <v>11</v>
      </c>
      <c r="H9" s="9" t="s">
        <v>12</v>
      </c>
      <c r="I9" s="10" t="s">
        <v>4</v>
      </c>
      <c r="J9" s="11" t="s">
        <v>13</v>
      </c>
      <c r="K9" s="22" t="s">
        <v>14</v>
      </c>
    </row>
    <row r="10" spans="1:11" ht="15.75">
      <c r="A10" s="1">
        <v>1</v>
      </c>
      <c r="B10" s="1" t="s">
        <v>215</v>
      </c>
      <c r="C10" s="1" t="s">
        <v>156</v>
      </c>
      <c r="D10" s="1"/>
      <c r="E10" s="3">
        <v>0.002777777777777778</v>
      </c>
      <c r="F10" s="23">
        <v>0.030150462962962962</v>
      </c>
      <c r="G10" s="23">
        <f aca="true" t="shared" si="0" ref="G10:G18">F10-E10</f>
        <v>0.027372685185185184</v>
      </c>
      <c r="H10" s="32" t="s">
        <v>19</v>
      </c>
      <c r="I10" s="18"/>
      <c r="J10" s="26"/>
      <c r="K10" s="21"/>
    </row>
    <row r="11" spans="1:11" ht="15.75">
      <c r="A11" s="1">
        <v>2</v>
      </c>
      <c r="B11" s="1" t="s">
        <v>216</v>
      </c>
      <c r="C11" s="1" t="s">
        <v>112</v>
      </c>
      <c r="D11" s="1"/>
      <c r="E11" s="3">
        <v>0.001388888888888889</v>
      </c>
      <c r="F11" s="23">
        <v>0.030185185185185186</v>
      </c>
      <c r="G11" s="23">
        <f t="shared" si="0"/>
        <v>0.0287962962962963</v>
      </c>
      <c r="H11" s="32" t="s">
        <v>20</v>
      </c>
      <c r="I11" s="18"/>
      <c r="J11" s="3"/>
      <c r="K11" s="21"/>
    </row>
    <row r="12" spans="1:11" ht="15.75">
      <c r="A12" s="1">
        <v>3</v>
      </c>
      <c r="B12" s="1" t="s">
        <v>346</v>
      </c>
      <c r="C12" s="1" t="s">
        <v>214</v>
      </c>
      <c r="D12" s="1"/>
      <c r="E12" s="3">
        <v>0.003472222222222222</v>
      </c>
      <c r="F12" s="23">
        <v>0.033125</v>
      </c>
      <c r="G12" s="23">
        <f t="shared" si="0"/>
        <v>0.029652777777777778</v>
      </c>
      <c r="H12" s="32" t="s">
        <v>21</v>
      </c>
      <c r="I12" s="18"/>
      <c r="J12" s="3"/>
      <c r="K12" s="21"/>
    </row>
    <row r="13" spans="1:11" ht="15.75">
      <c r="A13" s="1">
        <v>4</v>
      </c>
      <c r="B13" s="7" t="s">
        <v>191</v>
      </c>
      <c r="C13" s="1" t="s">
        <v>44</v>
      </c>
      <c r="D13" s="1"/>
      <c r="E13" s="3">
        <v>0.0006944444444444445</v>
      </c>
      <c r="F13" s="23">
        <v>0.03125</v>
      </c>
      <c r="G13" s="23">
        <f t="shared" si="0"/>
        <v>0.030555555555555555</v>
      </c>
      <c r="H13" s="18">
        <v>4</v>
      </c>
      <c r="I13" s="18"/>
      <c r="J13" s="3"/>
      <c r="K13" s="21"/>
    </row>
    <row r="14" spans="1:11" ht="15.75">
      <c r="A14" s="1">
        <v>5</v>
      </c>
      <c r="B14" s="7" t="s">
        <v>211</v>
      </c>
      <c r="C14" s="1" t="s">
        <v>116</v>
      </c>
      <c r="D14" s="1"/>
      <c r="E14" s="3">
        <v>0.0020833333333333333</v>
      </c>
      <c r="F14" s="23">
        <v>0.05564814814814815</v>
      </c>
      <c r="G14" s="23">
        <f t="shared" si="0"/>
        <v>0.053564814814814815</v>
      </c>
      <c r="H14" s="18">
        <v>5</v>
      </c>
      <c r="I14" s="18"/>
      <c r="J14" s="3"/>
      <c r="K14" s="21"/>
    </row>
    <row r="15" spans="1:11" ht="15.75">
      <c r="A15" s="1">
        <v>6</v>
      </c>
      <c r="B15" s="1" t="s">
        <v>217</v>
      </c>
      <c r="C15" s="1" t="s">
        <v>218</v>
      </c>
      <c r="D15" s="1"/>
      <c r="E15" s="3">
        <v>0.009027777777777779</v>
      </c>
      <c r="F15" s="23">
        <v>0.030648148148148147</v>
      </c>
      <c r="G15" s="23">
        <f t="shared" si="0"/>
        <v>0.021620370370370366</v>
      </c>
      <c r="H15" s="18">
        <v>6</v>
      </c>
      <c r="I15" s="18" t="s">
        <v>219</v>
      </c>
      <c r="J15" s="3"/>
      <c r="K15" s="21"/>
    </row>
    <row r="16" spans="1:11" ht="15.75">
      <c r="A16" s="1">
        <v>7</v>
      </c>
      <c r="B16" s="1" t="s">
        <v>224</v>
      </c>
      <c r="C16" s="1" t="s">
        <v>218</v>
      </c>
      <c r="D16" s="1"/>
      <c r="E16" s="3">
        <v>0.003472222222222222</v>
      </c>
      <c r="F16" s="23">
        <v>0.06306712962962963</v>
      </c>
      <c r="G16" s="23">
        <f t="shared" si="0"/>
        <v>0.0595949074074074</v>
      </c>
      <c r="H16" s="18">
        <v>7</v>
      </c>
      <c r="I16" s="18" t="s">
        <v>225</v>
      </c>
      <c r="J16" s="3"/>
      <c r="K16" s="21"/>
    </row>
    <row r="17" spans="1:11" ht="15.75">
      <c r="A17" s="1">
        <v>8</v>
      </c>
      <c r="B17" s="1" t="s">
        <v>220</v>
      </c>
      <c r="C17" s="1" t="s">
        <v>117</v>
      </c>
      <c r="D17" s="1"/>
      <c r="E17" s="3">
        <v>0.004166666666666667</v>
      </c>
      <c r="F17" s="23">
        <v>0.02766203703703704</v>
      </c>
      <c r="G17" s="23">
        <f t="shared" si="0"/>
        <v>0.023495370370370375</v>
      </c>
      <c r="H17" s="18">
        <v>8</v>
      </c>
      <c r="I17" s="18" t="s">
        <v>222</v>
      </c>
      <c r="J17" s="3"/>
      <c r="K17" s="21"/>
    </row>
    <row r="18" spans="1:11" ht="15.75">
      <c r="A18" s="1">
        <v>9</v>
      </c>
      <c r="B18" s="1" t="s">
        <v>221</v>
      </c>
      <c r="C18" s="1" t="s">
        <v>223</v>
      </c>
      <c r="D18" s="1"/>
      <c r="E18" s="3">
        <v>0.004861111111111111</v>
      </c>
      <c r="F18" s="23">
        <v>0.02767361111111111</v>
      </c>
      <c r="G18" s="23">
        <f t="shared" si="0"/>
        <v>0.0228125</v>
      </c>
      <c r="H18" s="18">
        <v>9</v>
      </c>
      <c r="I18" s="18" t="s">
        <v>222</v>
      </c>
      <c r="J18" s="3"/>
      <c r="K18" s="21"/>
    </row>
    <row r="21" spans="2:8" ht="15.75">
      <c r="B21" s="27" t="s">
        <v>194</v>
      </c>
      <c r="C21" s="28"/>
      <c r="D21" s="28"/>
      <c r="E21" s="28"/>
      <c r="F21" s="28"/>
      <c r="G21" s="28" t="s">
        <v>195</v>
      </c>
      <c r="H21" s="28"/>
    </row>
    <row r="22" spans="2:8" ht="15.75">
      <c r="B22" s="27" t="s">
        <v>196</v>
      </c>
      <c r="C22" s="28"/>
      <c r="D22" s="28"/>
      <c r="E22" s="28"/>
      <c r="F22" s="28"/>
      <c r="G22" s="28" t="s">
        <v>197</v>
      </c>
      <c r="H22" s="28"/>
    </row>
  </sheetData>
  <mergeCells count="4">
    <mergeCell ref="A1:K1"/>
    <mergeCell ref="A2:K2"/>
    <mergeCell ref="A8:K8"/>
    <mergeCell ref="A3:K3"/>
  </mergeCells>
  <printOptions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3"/>
  <dimension ref="A1:K17"/>
  <sheetViews>
    <sheetView workbookViewId="0" topLeftCell="A1">
      <selection activeCell="D11" sqref="D11"/>
    </sheetView>
  </sheetViews>
  <sheetFormatPr defaultColWidth="9.00390625" defaultRowHeight="12.75"/>
  <cols>
    <col min="1" max="1" width="5.125" style="0" customWidth="1"/>
    <col min="2" max="2" width="25.875" style="0" customWidth="1"/>
    <col min="3" max="3" width="10.125" style="0" customWidth="1"/>
    <col min="4" max="4" width="7.375" style="0" customWidth="1"/>
    <col min="5" max="5" width="6.75390625" style="0" bestFit="1" customWidth="1"/>
    <col min="7" max="7" width="10.875" style="0" customWidth="1"/>
    <col min="8" max="8" width="6.00390625" style="17" customWidth="1"/>
    <col min="9" max="9" width="7.125" style="17" customWidth="1"/>
    <col min="10" max="10" width="5.00390625" style="0" customWidth="1"/>
    <col min="11" max="11" width="5.625" style="0" customWidth="1"/>
  </cols>
  <sheetData>
    <row r="1" spans="1:11" ht="15.75">
      <c r="A1" s="49" t="s">
        <v>16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31.5" customHeight="1">
      <c r="A2" s="50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5.75">
      <c r="A3" s="51" t="s">
        <v>188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32.25" customHeight="1">
      <c r="A4" s="1" t="s">
        <v>0</v>
      </c>
      <c r="B4" s="1" t="s">
        <v>1</v>
      </c>
      <c r="C4" s="1" t="s">
        <v>5</v>
      </c>
      <c r="D4" s="1" t="s">
        <v>3</v>
      </c>
      <c r="E4" s="1" t="s">
        <v>2</v>
      </c>
      <c r="F4" s="1" t="s">
        <v>10</v>
      </c>
      <c r="G4" s="1" t="s">
        <v>11</v>
      </c>
      <c r="H4" s="9" t="s">
        <v>12</v>
      </c>
      <c r="I4" s="10" t="s">
        <v>4</v>
      </c>
      <c r="J4" s="11" t="s">
        <v>13</v>
      </c>
      <c r="K4" s="22" t="s">
        <v>14</v>
      </c>
    </row>
    <row r="5" spans="1:11" ht="15.75">
      <c r="A5" s="1">
        <v>1</v>
      </c>
      <c r="B5" s="7" t="s">
        <v>183</v>
      </c>
      <c r="C5" s="1" t="s">
        <v>292</v>
      </c>
      <c r="D5" s="1"/>
      <c r="E5" s="3">
        <v>0.002777777777777778</v>
      </c>
      <c r="F5" s="23">
        <v>0.018958333333333334</v>
      </c>
      <c r="G5" s="23">
        <f aca="true" t="shared" si="0" ref="G5:G10">F5-E5</f>
        <v>0.016180555555555556</v>
      </c>
      <c r="H5" s="32" t="s">
        <v>19</v>
      </c>
      <c r="I5" s="18"/>
      <c r="J5" s="3"/>
      <c r="K5" s="21"/>
    </row>
    <row r="6" spans="1:11" ht="15.75">
      <c r="A6" s="1">
        <v>2</v>
      </c>
      <c r="B6" s="7" t="s">
        <v>274</v>
      </c>
      <c r="C6" s="1" t="s">
        <v>44</v>
      </c>
      <c r="D6" s="1"/>
      <c r="E6" s="3">
        <v>0.018055555555555557</v>
      </c>
      <c r="F6" s="23">
        <v>0.054317129629629625</v>
      </c>
      <c r="G6" s="23">
        <f t="shared" si="0"/>
        <v>0.03626157407407407</v>
      </c>
      <c r="H6" s="32" t="s">
        <v>20</v>
      </c>
      <c r="I6" s="18"/>
      <c r="J6" s="3"/>
      <c r="K6" s="21"/>
    </row>
    <row r="7" spans="1:11" ht="15.75">
      <c r="A7" s="1">
        <v>3</v>
      </c>
      <c r="B7" s="7" t="s">
        <v>184</v>
      </c>
      <c r="C7" s="1" t="s">
        <v>116</v>
      </c>
      <c r="D7" s="1"/>
      <c r="E7" s="3">
        <v>0.003472222222222222</v>
      </c>
      <c r="F7" s="23">
        <v>0.05821759259259259</v>
      </c>
      <c r="G7" s="23">
        <f t="shared" si="0"/>
        <v>0.05474537037037037</v>
      </c>
      <c r="H7" s="32" t="s">
        <v>21</v>
      </c>
      <c r="I7" s="18"/>
      <c r="J7" s="3"/>
      <c r="K7" s="21"/>
    </row>
    <row r="8" spans="1:11" ht="15.75">
      <c r="A8" s="1">
        <v>4</v>
      </c>
      <c r="B8" s="7" t="s">
        <v>182</v>
      </c>
      <c r="C8" s="1" t="s">
        <v>44</v>
      </c>
      <c r="D8" s="1"/>
      <c r="E8" s="3">
        <v>0.0020833333333333333</v>
      </c>
      <c r="F8" s="23">
        <v>0.018657407407407407</v>
      </c>
      <c r="G8" s="23">
        <f t="shared" si="0"/>
        <v>0.016574074074074074</v>
      </c>
      <c r="H8" s="18">
        <v>4</v>
      </c>
      <c r="I8" s="18" t="s">
        <v>219</v>
      </c>
      <c r="J8" s="3"/>
      <c r="K8" s="21"/>
    </row>
    <row r="9" spans="1:11" ht="15.75">
      <c r="A9" s="1">
        <v>5</v>
      </c>
      <c r="B9" s="7" t="s">
        <v>181</v>
      </c>
      <c r="C9" s="1" t="s">
        <v>116</v>
      </c>
      <c r="D9" s="1"/>
      <c r="E9" s="3">
        <v>0.001388888888888889</v>
      </c>
      <c r="F9" s="23">
        <v>0.05046296296296296</v>
      </c>
      <c r="G9" s="23">
        <f t="shared" si="0"/>
        <v>0.04907407407407407</v>
      </c>
      <c r="H9" s="18">
        <v>5</v>
      </c>
      <c r="I9" s="18" t="s">
        <v>219</v>
      </c>
      <c r="J9" s="3"/>
      <c r="K9" s="21"/>
    </row>
    <row r="10" spans="1:11" ht="15.75">
      <c r="A10" s="1">
        <v>6</v>
      </c>
      <c r="B10" s="7" t="s">
        <v>180</v>
      </c>
      <c r="C10" s="1" t="s">
        <v>18</v>
      </c>
      <c r="D10" s="1"/>
      <c r="E10" s="3">
        <v>0.0006944444444444445</v>
      </c>
      <c r="F10" s="23">
        <v>0.03550925925925926</v>
      </c>
      <c r="G10" s="23">
        <f t="shared" si="0"/>
        <v>0.03481481481481482</v>
      </c>
      <c r="H10" s="18">
        <v>6</v>
      </c>
      <c r="I10" s="18" t="s">
        <v>275</v>
      </c>
      <c r="J10" s="26"/>
      <c r="K10" s="21"/>
    </row>
    <row r="11" spans="1:11" ht="15.75">
      <c r="A11" s="5"/>
      <c r="B11" s="36"/>
      <c r="C11" s="5"/>
      <c r="D11" s="5"/>
      <c r="E11" s="6"/>
      <c r="F11" s="29"/>
      <c r="G11" s="29"/>
      <c r="H11" s="30"/>
      <c r="I11" s="30"/>
      <c r="J11" s="6"/>
      <c r="K11" s="31"/>
    </row>
    <row r="12" spans="1:11" ht="15.75">
      <c r="A12" s="5"/>
      <c r="B12" s="5"/>
      <c r="C12" s="5"/>
      <c r="D12" s="5"/>
      <c r="E12" s="6"/>
      <c r="F12" s="39"/>
      <c r="G12" s="39"/>
      <c r="H12" s="30"/>
      <c r="I12" s="30"/>
      <c r="J12" s="6"/>
      <c r="K12" s="31"/>
    </row>
    <row r="13" spans="1:11" ht="15.75">
      <c r="A13" s="5"/>
      <c r="B13" s="5"/>
      <c r="C13" s="5"/>
      <c r="D13" s="5"/>
      <c r="E13" s="6"/>
      <c r="F13" s="39"/>
      <c r="G13" s="39"/>
      <c r="H13" s="30"/>
      <c r="I13" s="30"/>
      <c r="J13" s="6"/>
      <c r="K13" s="31"/>
    </row>
    <row r="14" spans="1:6" ht="15.75">
      <c r="A14" s="5"/>
      <c r="B14" s="5"/>
      <c r="C14" s="5"/>
      <c r="D14" s="5"/>
      <c r="E14" s="6"/>
      <c r="F14" s="5"/>
    </row>
    <row r="16" spans="2:8" ht="15.75">
      <c r="B16" s="27" t="s">
        <v>194</v>
      </c>
      <c r="C16" s="28"/>
      <c r="D16" s="28"/>
      <c r="E16" s="28"/>
      <c r="F16" s="28"/>
      <c r="G16" s="28" t="s">
        <v>195</v>
      </c>
      <c r="H16" s="28"/>
    </row>
    <row r="17" spans="2:8" ht="15.75">
      <c r="B17" s="27" t="s">
        <v>196</v>
      </c>
      <c r="C17" s="28"/>
      <c r="D17" s="28"/>
      <c r="E17" s="28"/>
      <c r="F17" s="28"/>
      <c r="G17" s="28" t="s">
        <v>197</v>
      </c>
      <c r="H17" s="28"/>
    </row>
  </sheetData>
  <mergeCells count="3">
    <mergeCell ref="A1:K1"/>
    <mergeCell ref="A2:K2"/>
    <mergeCell ref="A3:K3"/>
  </mergeCells>
  <printOptions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2"/>
  <dimension ref="A1:K20"/>
  <sheetViews>
    <sheetView workbookViewId="0" topLeftCell="A1">
      <selection activeCell="B13" sqref="B13"/>
    </sheetView>
  </sheetViews>
  <sheetFormatPr defaultColWidth="9.00390625" defaultRowHeight="12.75"/>
  <cols>
    <col min="1" max="1" width="5.125" style="0" customWidth="1"/>
    <col min="2" max="2" width="25.625" style="0" customWidth="1"/>
    <col min="3" max="3" width="9.75390625" style="0" customWidth="1"/>
    <col min="4" max="4" width="8.625" style="0" customWidth="1"/>
    <col min="5" max="5" width="9.625" style="0" customWidth="1"/>
    <col min="7" max="7" width="10.25390625" style="0" bestFit="1" customWidth="1"/>
    <col min="8" max="8" width="6.00390625" style="17" customWidth="1"/>
    <col min="9" max="9" width="7.125" style="17" customWidth="1"/>
    <col min="10" max="10" width="5.00390625" style="0" customWidth="1"/>
    <col min="11" max="11" width="5.625" style="0" customWidth="1"/>
  </cols>
  <sheetData>
    <row r="1" spans="1:11" ht="15.75">
      <c r="A1" s="49" t="s">
        <v>16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31.5" customHeight="1">
      <c r="A2" s="50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5.75">
      <c r="A3" s="51" t="s">
        <v>187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32.25" customHeight="1">
      <c r="A4" s="1" t="s">
        <v>0</v>
      </c>
      <c r="B4" s="1" t="s">
        <v>1</v>
      </c>
      <c r="C4" s="1" t="s">
        <v>5</v>
      </c>
      <c r="D4" s="1" t="s">
        <v>3</v>
      </c>
      <c r="E4" s="1" t="s">
        <v>2</v>
      </c>
      <c r="F4" s="1" t="s">
        <v>10</v>
      </c>
      <c r="G4" s="1" t="s">
        <v>11</v>
      </c>
      <c r="H4" s="9" t="s">
        <v>12</v>
      </c>
      <c r="I4" s="10" t="s">
        <v>4</v>
      </c>
      <c r="J4" s="11" t="s">
        <v>13</v>
      </c>
      <c r="K4" s="22" t="s">
        <v>14</v>
      </c>
    </row>
    <row r="5" spans="1:11" ht="15.75">
      <c r="A5" s="1">
        <v>1</v>
      </c>
      <c r="B5" s="1" t="s">
        <v>273</v>
      </c>
      <c r="C5" s="1" t="s">
        <v>44</v>
      </c>
      <c r="D5" s="1"/>
      <c r="E5" s="3">
        <v>0.005555555555555556</v>
      </c>
      <c r="F5" s="23">
        <v>0.0375462962962963</v>
      </c>
      <c r="G5" s="23">
        <f>F5-E5</f>
        <v>0.03199074074074074</v>
      </c>
      <c r="H5" s="32" t="s">
        <v>19</v>
      </c>
      <c r="I5" s="18"/>
      <c r="J5" s="26"/>
      <c r="K5" s="21"/>
    </row>
    <row r="6" spans="1:11" ht="15.75">
      <c r="A6" s="1">
        <v>2</v>
      </c>
      <c r="B6" s="1" t="s">
        <v>185</v>
      </c>
      <c r="C6" s="1" t="s">
        <v>116</v>
      </c>
      <c r="D6" s="1"/>
      <c r="E6" s="3">
        <v>0.0006944444444444445</v>
      </c>
      <c r="F6" s="23">
        <v>0.05684027777777778</v>
      </c>
      <c r="G6" s="23">
        <f>F6-E6</f>
        <v>0.05614583333333334</v>
      </c>
      <c r="H6" s="32" t="s">
        <v>20</v>
      </c>
      <c r="I6" s="18"/>
      <c r="J6" s="3"/>
      <c r="K6" s="21"/>
    </row>
    <row r="9" spans="1:11" ht="15.75">
      <c r="A9" s="51" t="s">
        <v>188</v>
      </c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1:11" ht="31.5">
      <c r="A10" s="1" t="s">
        <v>0</v>
      </c>
      <c r="B10" s="1" t="s">
        <v>1</v>
      </c>
      <c r="C10" s="1" t="s">
        <v>5</v>
      </c>
      <c r="D10" s="1" t="s">
        <v>3</v>
      </c>
      <c r="E10" s="1" t="s">
        <v>2</v>
      </c>
      <c r="F10" s="1" t="s">
        <v>10</v>
      </c>
      <c r="G10" s="1" t="s">
        <v>11</v>
      </c>
      <c r="H10" s="9" t="s">
        <v>12</v>
      </c>
      <c r="I10" s="10" t="s">
        <v>4</v>
      </c>
      <c r="J10" s="11" t="s">
        <v>13</v>
      </c>
      <c r="K10" s="22" t="s">
        <v>14</v>
      </c>
    </row>
    <row r="11" spans="1:11" ht="15.75">
      <c r="A11" s="1">
        <v>1</v>
      </c>
      <c r="B11" s="7" t="s">
        <v>183</v>
      </c>
      <c r="C11" s="1" t="s">
        <v>292</v>
      </c>
      <c r="D11" s="1"/>
      <c r="E11" s="3">
        <v>0.002777777777777778</v>
      </c>
      <c r="F11" s="23">
        <v>0.018958333333333334</v>
      </c>
      <c r="G11" s="23">
        <f aca="true" t="shared" si="0" ref="G11:G16">F11-E11</f>
        <v>0.016180555555555556</v>
      </c>
      <c r="H11" s="32" t="s">
        <v>19</v>
      </c>
      <c r="I11" s="18"/>
      <c r="J11" s="3"/>
      <c r="K11" s="21"/>
    </row>
    <row r="12" spans="1:11" ht="15.75">
      <c r="A12" s="1">
        <v>2</v>
      </c>
      <c r="B12" s="7" t="s">
        <v>274</v>
      </c>
      <c r="C12" s="1" t="s">
        <v>44</v>
      </c>
      <c r="D12" s="1"/>
      <c r="E12" s="3">
        <v>0.018055555555555557</v>
      </c>
      <c r="F12" s="23">
        <v>0.054317129629629625</v>
      </c>
      <c r="G12" s="23">
        <f t="shared" si="0"/>
        <v>0.03626157407407407</v>
      </c>
      <c r="H12" s="32" t="s">
        <v>20</v>
      </c>
      <c r="I12" s="18"/>
      <c r="J12" s="3"/>
      <c r="K12" s="21"/>
    </row>
    <row r="13" spans="1:11" ht="15.75">
      <c r="A13" s="1">
        <v>3</v>
      </c>
      <c r="B13" s="7" t="s">
        <v>184</v>
      </c>
      <c r="C13" s="1" t="s">
        <v>116</v>
      </c>
      <c r="D13" s="1"/>
      <c r="E13" s="3">
        <v>0.003472222222222222</v>
      </c>
      <c r="F13" s="23">
        <v>0.05821759259259259</v>
      </c>
      <c r="G13" s="23">
        <f t="shared" si="0"/>
        <v>0.05474537037037037</v>
      </c>
      <c r="H13" s="32" t="s">
        <v>21</v>
      </c>
      <c r="I13" s="18"/>
      <c r="J13" s="3"/>
      <c r="K13" s="21"/>
    </row>
    <row r="14" spans="1:11" ht="15.75">
      <c r="A14" s="1">
        <v>4</v>
      </c>
      <c r="B14" s="7" t="s">
        <v>182</v>
      </c>
      <c r="C14" s="1" t="s">
        <v>44</v>
      </c>
      <c r="D14" s="1"/>
      <c r="E14" s="3">
        <v>0.0020833333333333333</v>
      </c>
      <c r="F14" s="23">
        <v>0.018657407407407407</v>
      </c>
      <c r="G14" s="23">
        <f t="shared" si="0"/>
        <v>0.016574074074074074</v>
      </c>
      <c r="H14" s="18">
        <v>4</v>
      </c>
      <c r="I14" s="18" t="s">
        <v>219</v>
      </c>
      <c r="J14" s="3"/>
      <c r="K14" s="21"/>
    </row>
    <row r="15" spans="1:11" ht="15.75">
      <c r="A15" s="1">
        <v>5</v>
      </c>
      <c r="B15" s="7" t="s">
        <v>181</v>
      </c>
      <c r="C15" s="1" t="s">
        <v>116</v>
      </c>
      <c r="D15" s="1"/>
      <c r="E15" s="3">
        <v>0.001388888888888889</v>
      </c>
      <c r="F15" s="23">
        <v>0.05046296296296296</v>
      </c>
      <c r="G15" s="23">
        <f t="shared" si="0"/>
        <v>0.04907407407407407</v>
      </c>
      <c r="H15" s="18">
        <v>5</v>
      </c>
      <c r="I15" s="18" t="s">
        <v>219</v>
      </c>
      <c r="J15" s="3"/>
      <c r="K15" s="21"/>
    </row>
    <row r="16" spans="1:11" ht="15.75">
      <c r="A16" s="1">
        <v>6</v>
      </c>
      <c r="B16" s="7" t="s">
        <v>180</v>
      </c>
      <c r="C16" s="1" t="s">
        <v>18</v>
      </c>
      <c r="D16" s="1"/>
      <c r="E16" s="3">
        <v>0.0006944444444444445</v>
      </c>
      <c r="F16" s="23">
        <v>0.03550925925925926</v>
      </c>
      <c r="G16" s="23">
        <f t="shared" si="0"/>
        <v>0.03481481481481482</v>
      </c>
      <c r="H16" s="18">
        <v>6</v>
      </c>
      <c r="I16" s="18" t="s">
        <v>275</v>
      </c>
      <c r="J16" s="26"/>
      <c r="K16" s="21"/>
    </row>
    <row r="19" spans="2:8" ht="15.75">
      <c r="B19" s="27" t="s">
        <v>194</v>
      </c>
      <c r="C19" s="28"/>
      <c r="D19" s="28"/>
      <c r="E19" s="28"/>
      <c r="F19" s="28"/>
      <c r="G19" s="28" t="s">
        <v>195</v>
      </c>
      <c r="H19" s="28"/>
    </row>
    <row r="20" spans="2:8" ht="15.75">
      <c r="B20" s="27" t="s">
        <v>196</v>
      </c>
      <c r="C20" s="28"/>
      <c r="D20" s="28"/>
      <c r="E20" s="28"/>
      <c r="F20" s="28"/>
      <c r="G20" s="28" t="s">
        <v>197</v>
      </c>
      <c r="H20" s="28"/>
    </row>
  </sheetData>
  <mergeCells count="4">
    <mergeCell ref="A1:K1"/>
    <mergeCell ref="A2:K2"/>
    <mergeCell ref="A3:K3"/>
    <mergeCell ref="A9:K9"/>
  </mergeCells>
  <printOptions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1"/>
  <dimension ref="A1:K33"/>
  <sheetViews>
    <sheetView workbookViewId="0" topLeftCell="A4">
      <selection activeCell="B8" sqref="B8"/>
    </sheetView>
  </sheetViews>
  <sheetFormatPr defaultColWidth="9.00390625" defaultRowHeight="12.75"/>
  <cols>
    <col min="1" max="1" width="5.125" style="0" customWidth="1"/>
    <col min="2" max="2" width="23.75390625" style="0" bestFit="1" customWidth="1"/>
    <col min="3" max="3" width="13.375" style="0" bestFit="1" customWidth="1"/>
    <col min="4" max="4" width="7.75390625" style="0" customWidth="1"/>
    <col min="5" max="5" width="6.75390625" style="0" bestFit="1" customWidth="1"/>
    <col min="6" max="6" width="8.25390625" style="0" bestFit="1" customWidth="1"/>
    <col min="7" max="7" width="11.625" style="0" customWidth="1"/>
    <col min="8" max="8" width="6.00390625" style="17" customWidth="1"/>
    <col min="9" max="9" width="7.125" style="17" customWidth="1"/>
    <col min="10" max="10" width="5.00390625" style="0" customWidth="1"/>
    <col min="11" max="11" width="5.625" style="0" customWidth="1"/>
  </cols>
  <sheetData>
    <row r="1" spans="1:11" ht="15.75">
      <c r="A1" s="49" t="s">
        <v>16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31.5" customHeight="1">
      <c r="A2" s="50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6" ht="15.75">
      <c r="A3" s="5"/>
      <c r="B3" s="5"/>
      <c r="C3" s="5"/>
      <c r="D3" s="5"/>
      <c r="E3" s="6"/>
      <c r="F3" s="5"/>
    </row>
    <row r="4" spans="1:11" ht="15.75">
      <c r="A4" s="51" t="s">
        <v>186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31.5">
      <c r="A5" s="1" t="s">
        <v>0</v>
      </c>
      <c r="B5" s="1" t="s">
        <v>1</v>
      </c>
      <c r="C5" s="1" t="s">
        <v>5</v>
      </c>
      <c r="D5" s="1" t="s">
        <v>3</v>
      </c>
      <c r="E5" s="1" t="s">
        <v>2</v>
      </c>
      <c r="F5" s="1" t="s">
        <v>10</v>
      </c>
      <c r="G5" s="1" t="s">
        <v>11</v>
      </c>
      <c r="H5" s="9" t="s">
        <v>12</v>
      </c>
      <c r="I5" s="10" t="s">
        <v>4</v>
      </c>
      <c r="J5" s="11" t="s">
        <v>13</v>
      </c>
      <c r="K5" s="22" t="s">
        <v>14</v>
      </c>
    </row>
    <row r="6" spans="1:11" ht="15.75">
      <c r="A6" s="1">
        <v>1</v>
      </c>
      <c r="B6" s="7" t="s">
        <v>277</v>
      </c>
      <c r="C6" s="1" t="s">
        <v>44</v>
      </c>
      <c r="D6" s="1"/>
      <c r="E6" s="3">
        <v>0.002777777777777778</v>
      </c>
      <c r="F6" s="23">
        <v>0.018831018518518518</v>
      </c>
      <c r="G6" s="23">
        <f aca="true" t="shared" si="0" ref="G6:G27">F6-E6</f>
        <v>0.01605324074074074</v>
      </c>
      <c r="H6" s="32" t="s">
        <v>19</v>
      </c>
      <c r="I6" s="18"/>
      <c r="J6" s="3"/>
      <c r="K6" s="21">
        <v>100</v>
      </c>
    </row>
    <row r="7" spans="1:11" ht="15.75">
      <c r="A7" s="1">
        <v>2</v>
      </c>
      <c r="B7" s="7" t="s">
        <v>162</v>
      </c>
      <c r="C7" s="1" t="s">
        <v>116</v>
      </c>
      <c r="D7" s="1"/>
      <c r="E7" s="3">
        <v>0.0020833333333333333</v>
      </c>
      <c r="F7" s="23">
        <v>0.018912037037037036</v>
      </c>
      <c r="G7" s="23">
        <f t="shared" si="0"/>
        <v>0.016828703703703703</v>
      </c>
      <c r="H7" s="32" t="s">
        <v>20</v>
      </c>
      <c r="I7" s="18"/>
      <c r="J7" s="3"/>
      <c r="K7" s="21">
        <f>G7*100/$G$6</f>
        <v>104.83056957462149</v>
      </c>
    </row>
    <row r="8" spans="1:11" ht="15.75">
      <c r="A8" s="1">
        <v>3</v>
      </c>
      <c r="B8" s="7" t="s">
        <v>178</v>
      </c>
      <c r="C8" s="1" t="s">
        <v>18</v>
      </c>
      <c r="D8" s="1"/>
      <c r="E8" s="3">
        <v>0.015277777777777777</v>
      </c>
      <c r="F8" s="23">
        <v>0.03328703703703704</v>
      </c>
      <c r="G8" s="23">
        <f t="shared" si="0"/>
        <v>0.01800925925925926</v>
      </c>
      <c r="H8" s="32" t="s">
        <v>21</v>
      </c>
      <c r="I8" s="18"/>
      <c r="J8" s="3"/>
      <c r="K8" s="21"/>
    </row>
    <row r="9" spans="1:11" ht="15.75">
      <c r="A9" s="1">
        <v>4</v>
      </c>
      <c r="B9" s="7" t="s">
        <v>172</v>
      </c>
      <c r="C9" s="1" t="s">
        <v>44</v>
      </c>
      <c r="D9" s="1"/>
      <c r="E9" s="3">
        <v>0.010416666666666666</v>
      </c>
      <c r="F9" s="23">
        <v>0.028807870370370373</v>
      </c>
      <c r="G9" s="23">
        <f t="shared" si="0"/>
        <v>0.018391203703703708</v>
      </c>
      <c r="H9" s="18">
        <v>4</v>
      </c>
      <c r="I9" s="18"/>
      <c r="J9" s="3"/>
      <c r="K9" s="21"/>
    </row>
    <row r="10" spans="1:11" ht="15.75">
      <c r="A10" s="1">
        <v>5</v>
      </c>
      <c r="B10" s="7" t="s">
        <v>276</v>
      </c>
      <c r="C10" s="1" t="s">
        <v>18</v>
      </c>
      <c r="D10" s="1"/>
      <c r="E10" s="3">
        <v>0.014583333333333332</v>
      </c>
      <c r="F10" s="23">
        <v>0.03329861111111111</v>
      </c>
      <c r="G10" s="23">
        <f t="shared" si="0"/>
        <v>0.018715277777777782</v>
      </c>
      <c r="H10" s="18">
        <v>5</v>
      </c>
      <c r="I10" s="18"/>
      <c r="J10" s="3"/>
      <c r="K10" s="21"/>
    </row>
    <row r="11" spans="1:11" ht="15.75">
      <c r="A11" s="1">
        <v>6</v>
      </c>
      <c r="B11" s="7" t="s">
        <v>176</v>
      </c>
      <c r="C11" s="1" t="s">
        <v>156</v>
      </c>
      <c r="D11" s="1"/>
      <c r="E11" s="3">
        <v>0.013194444444444444</v>
      </c>
      <c r="F11" s="23">
        <v>0.033240740740740744</v>
      </c>
      <c r="G11" s="23">
        <f t="shared" si="0"/>
        <v>0.020046296296296298</v>
      </c>
      <c r="H11" s="18">
        <v>6</v>
      </c>
      <c r="I11" s="18"/>
      <c r="J11" s="3"/>
      <c r="K11" s="21"/>
    </row>
    <row r="12" spans="1:11" ht="15.75">
      <c r="A12" s="1">
        <v>7</v>
      </c>
      <c r="B12" s="7" t="s">
        <v>170</v>
      </c>
      <c r="C12" s="1" t="s">
        <v>110</v>
      </c>
      <c r="D12" s="1"/>
      <c r="E12" s="3">
        <v>0.009027777777777779</v>
      </c>
      <c r="F12" s="23">
        <v>0.029490740740740744</v>
      </c>
      <c r="G12" s="23">
        <f t="shared" si="0"/>
        <v>0.020462962962962968</v>
      </c>
      <c r="H12" s="18">
        <v>7</v>
      </c>
      <c r="I12" s="18"/>
      <c r="J12" s="3"/>
      <c r="K12" s="21"/>
    </row>
    <row r="13" spans="1:11" ht="15.75">
      <c r="A13" s="1">
        <v>8</v>
      </c>
      <c r="B13" s="7" t="s">
        <v>175</v>
      </c>
      <c r="C13" s="1" t="s">
        <v>110</v>
      </c>
      <c r="D13" s="1"/>
      <c r="E13" s="3">
        <v>0.0125</v>
      </c>
      <c r="F13" s="23">
        <v>0.0355787037037037</v>
      </c>
      <c r="G13" s="23">
        <f t="shared" si="0"/>
        <v>0.023078703703703702</v>
      </c>
      <c r="H13" s="18">
        <v>8</v>
      </c>
      <c r="I13" s="18"/>
      <c r="J13" s="3"/>
      <c r="K13" s="21"/>
    </row>
    <row r="14" spans="1:11" ht="15.75">
      <c r="A14" s="1">
        <v>9</v>
      </c>
      <c r="B14" s="7" t="s">
        <v>165</v>
      </c>
      <c r="C14" s="1" t="s">
        <v>156</v>
      </c>
      <c r="D14" s="1"/>
      <c r="E14" s="3">
        <v>0.005555555555555556</v>
      </c>
      <c r="F14" s="23">
        <v>0.02883101851851852</v>
      </c>
      <c r="G14" s="23">
        <f t="shared" si="0"/>
        <v>0.023275462962962963</v>
      </c>
      <c r="H14" s="18">
        <v>9</v>
      </c>
      <c r="I14" s="18"/>
      <c r="J14" s="3"/>
      <c r="K14" s="21"/>
    </row>
    <row r="15" spans="1:11" ht="15.75">
      <c r="A15" s="1">
        <v>10</v>
      </c>
      <c r="B15" s="7" t="s">
        <v>167</v>
      </c>
      <c r="C15" s="1" t="s">
        <v>44</v>
      </c>
      <c r="D15" s="1"/>
      <c r="E15" s="3">
        <v>0.006944444444444444</v>
      </c>
      <c r="F15" s="23">
        <v>0.03292824074074074</v>
      </c>
      <c r="G15" s="23">
        <f t="shared" si="0"/>
        <v>0.025983796296296293</v>
      </c>
      <c r="H15" s="18">
        <v>10</v>
      </c>
      <c r="I15" s="18"/>
      <c r="J15" s="3"/>
      <c r="K15" s="21"/>
    </row>
    <row r="16" spans="1:11" ht="15.75">
      <c r="A16" s="1">
        <v>11</v>
      </c>
      <c r="B16" s="7" t="s">
        <v>171</v>
      </c>
      <c r="C16" s="1" t="s">
        <v>156</v>
      </c>
      <c r="D16" s="1"/>
      <c r="E16" s="3">
        <v>0.009722222222222222</v>
      </c>
      <c r="F16" s="23">
        <v>0.03626157407407408</v>
      </c>
      <c r="G16" s="23">
        <f t="shared" si="0"/>
        <v>0.026539351851851856</v>
      </c>
      <c r="H16" s="18">
        <v>11</v>
      </c>
      <c r="I16" s="18"/>
      <c r="J16" s="3"/>
      <c r="K16" s="21"/>
    </row>
    <row r="17" spans="1:11" ht="15.75">
      <c r="A17" s="1">
        <v>12</v>
      </c>
      <c r="B17" s="7" t="s">
        <v>161</v>
      </c>
      <c r="C17" s="1" t="s">
        <v>156</v>
      </c>
      <c r="D17" s="1"/>
      <c r="E17" s="3">
        <v>0.001388888888888889</v>
      </c>
      <c r="F17" s="23">
        <v>0.028877314814814817</v>
      </c>
      <c r="G17" s="23">
        <f t="shared" si="0"/>
        <v>0.02748842592592593</v>
      </c>
      <c r="H17" s="18">
        <v>12</v>
      </c>
      <c r="I17" s="18"/>
      <c r="J17" s="3"/>
      <c r="K17" s="21"/>
    </row>
    <row r="18" spans="1:11" ht="15.75">
      <c r="A18" s="1">
        <v>13</v>
      </c>
      <c r="B18" s="7" t="s">
        <v>160</v>
      </c>
      <c r="C18" s="1" t="s">
        <v>110</v>
      </c>
      <c r="D18" s="1"/>
      <c r="E18" s="3">
        <v>0.0006944444444444445</v>
      </c>
      <c r="F18" s="23">
        <v>0.03596064814814815</v>
      </c>
      <c r="G18" s="23">
        <f t="shared" si="0"/>
        <v>0.03526620370370371</v>
      </c>
      <c r="H18" s="18">
        <v>13</v>
      </c>
      <c r="I18" s="18"/>
      <c r="J18" s="3"/>
      <c r="K18" s="21"/>
    </row>
    <row r="19" spans="1:11" ht="15.75">
      <c r="A19" s="1">
        <v>14</v>
      </c>
      <c r="B19" s="7" t="s">
        <v>174</v>
      </c>
      <c r="C19" s="1" t="s">
        <v>18</v>
      </c>
      <c r="D19" s="1"/>
      <c r="E19" s="3">
        <v>0.011805555555555555</v>
      </c>
      <c r="F19" s="23">
        <v>0.06013888888888889</v>
      </c>
      <c r="G19" s="23">
        <f t="shared" si="0"/>
        <v>0.04833333333333333</v>
      </c>
      <c r="H19" s="18">
        <v>14</v>
      </c>
      <c r="I19" s="18"/>
      <c r="J19" s="3"/>
      <c r="K19" s="21"/>
    </row>
    <row r="20" spans="1:11" ht="15.75">
      <c r="A20" s="1">
        <v>15</v>
      </c>
      <c r="B20" s="7" t="s">
        <v>166</v>
      </c>
      <c r="C20" s="1" t="s">
        <v>116</v>
      </c>
      <c r="D20" s="1"/>
      <c r="E20" s="3">
        <v>0.00625</v>
      </c>
      <c r="F20" s="23">
        <v>0.05844907407407407</v>
      </c>
      <c r="G20" s="23">
        <f t="shared" si="0"/>
        <v>0.05219907407407407</v>
      </c>
      <c r="H20" s="18">
        <v>15</v>
      </c>
      <c r="I20" s="18"/>
      <c r="J20" s="3"/>
      <c r="K20" s="21"/>
    </row>
    <row r="21" spans="1:11" ht="15.75">
      <c r="A21" s="1">
        <v>16</v>
      </c>
      <c r="B21" s="33" t="s">
        <v>168</v>
      </c>
      <c r="C21" s="1" t="s">
        <v>52</v>
      </c>
      <c r="D21" s="1"/>
      <c r="E21" s="3">
        <v>0.006944444444444444</v>
      </c>
      <c r="F21" s="23">
        <v>0.060381944444444446</v>
      </c>
      <c r="G21" s="23">
        <f t="shared" si="0"/>
        <v>0.0534375</v>
      </c>
      <c r="H21" s="18">
        <v>16</v>
      </c>
      <c r="I21" s="18"/>
      <c r="J21" s="3"/>
      <c r="K21" s="21"/>
    </row>
    <row r="22" spans="1:11" ht="15.75">
      <c r="A22" s="1">
        <v>17</v>
      </c>
      <c r="B22" s="7" t="s">
        <v>173</v>
      </c>
      <c r="C22" s="1" t="s">
        <v>18</v>
      </c>
      <c r="D22" s="1"/>
      <c r="E22" s="3">
        <v>0.011111111111111112</v>
      </c>
      <c r="F22" s="23">
        <v>0.07527777777777778</v>
      </c>
      <c r="G22" s="23">
        <f t="shared" si="0"/>
        <v>0.06416666666666666</v>
      </c>
      <c r="H22" s="18">
        <v>17</v>
      </c>
      <c r="I22" s="18" t="s">
        <v>219</v>
      </c>
      <c r="J22" s="3"/>
      <c r="K22" s="21"/>
    </row>
    <row r="23" spans="1:11" ht="15.75">
      <c r="A23" s="1">
        <v>18</v>
      </c>
      <c r="B23" s="7" t="s">
        <v>278</v>
      </c>
      <c r="C23" s="1" t="s">
        <v>18</v>
      </c>
      <c r="D23" s="1"/>
      <c r="E23" s="3">
        <v>0.004166666666666667</v>
      </c>
      <c r="F23" s="23">
        <v>0.0749537037037037</v>
      </c>
      <c r="G23" s="23">
        <f t="shared" si="0"/>
        <v>0.07078703703703704</v>
      </c>
      <c r="H23" s="18">
        <v>18</v>
      </c>
      <c r="I23" s="18" t="s">
        <v>219</v>
      </c>
      <c r="J23" s="3"/>
      <c r="K23" s="21"/>
    </row>
    <row r="24" spans="1:11" ht="15.75">
      <c r="A24" s="1">
        <v>19</v>
      </c>
      <c r="B24" s="7" t="s">
        <v>163</v>
      </c>
      <c r="C24" s="1" t="s">
        <v>114</v>
      </c>
      <c r="D24" s="1"/>
      <c r="E24" s="3">
        <v>0.003472222222222222</v>
      </c>
      <c r="F24" s="23">
        <v>0.046134259259259264</v>
      </c>
      <c r="G24" s="23">
        <f t="shared" si="0"/>
        <v>0.04266203703703704</v>
      </c>
      <c r="H24" s="18">
        <v>19</v>
      </c>
      <c r="I24" s="18" t="s">
        <v>212</v>
      </c>
      <c r="J24" s="3"/>
      <c r="K24" s="21"/>
    </row>
    <row r="25" spans="1:11" ht="15.75">
      <c r="A25" s="1">
        <v>20</v>
      </c>
      <c r="B25" s="7" t="s">
        <v>164</v>
      </c>
      <c r="C25" s="1" t="s">
        <v>110</v>
      </c>
      <c r="D25" s="1"/>
      <c r="E25" s="3">
        <v>0.004861111111111111</v>
      </c>
      <c r="F25" s="23">
        <v>0.030925925925925926</v>
      </c>
      <c r="G25" s="23">
        <f t="shared" si="0"/>
        <v>0.026064814814814815</v>
      </c>
      <c r="H25" s="18">
        <v>20</v>
      </c>
      <c r="I25" s="18" t="s">
        <v>225</v>
      </c>
      <c r="J25" s="3"/>
      <c r="K25" s="21"/>
    </row>
    <row r="26" spans="1:11" ht="15.75">
      <c r="A26" s="1">
        <v>21</v>
      </c>
      <c r="B26" s="7" t="s">
        <v>179</v>
      </c>
      <c r="C26" s="1" t="s">
        <v>18</v>
      </c>
      <c r="D26" s="1"/>
      <c r="E26" s="3">
        <v>0.017361111111111112</v>
      </c>
      <c r="F26" s="23">
        <v>0.05642361111111111</v>
      </c>
      <c r="G26" s="23">
        <f t="shared" si="0"/>
        <v>0.0390625</v>
      </c>
      <c r="H26" s="18">
        <v>21</v>
      </c>
      <c r="I26" s="18" t="s">
        <v>213</v>
      </c>
      <c r="J26" s="3"/>
      <c r="K26" s="21"/>
    </row>
    <row r="27" spans="1:11" ht="15.75">
      <c r="A27" s="1">
        <v>22</v>
      </c>
      <c r="B27" s="7" t="s">
        <v>177</v>
      </c>
      <c r="C27" s="1" t="s">
        <v>110</v>
      </c>
      <c r="D27" s="1"/>
      <c r="E27" s="3">
        <v>0.013888888888888888</v>
      </c>
      <c r="F27" s="23">
        <v>0.05475694444444445</v>
      </c>
      <c r="G27" s="23">
        <f t="shared" si="0"/>
        <v>0.04086805555555556</v>
      </c>
      <c r="H27" s="18">
        <v>22</v>
      </c>
      <c r="I27" s="18" t="s">
        <v>268</v>
      </c>
      <c r="J27" s="3"/>
      <c r="K27" s="21"/>
    </row>
    <row r="28" spans="1:11" ht="15.75">
      <c r="A28" s="5"/>
      <c r="B28" s="5"/>
      <c r="C28" s="5"/>
      <c r="D28" s="5"/>
      <c r="E28" s="6"/>
      <c r="F28" s="29"/>
      <c r="G28" s="29"/>
      <c r="H28" s="30"/>
      <c r="I28" s="30"/>
      <c r="J28" s="6"/>
      <c r="K28" s="31"/>
    </row>
    <row r="29" spans="1:11" ht="15.75">
      <c r="A29" s="5"/>
      <c r="B29" s="5"/>
      <c r="C29" s="5"/>
      <c r="D29" s="5"/>
      <c r="E29" s="6"/>
      <c r="F29" s="29"/>
      <c r="G29" s="29"/>
      <c r="H29" s="30"/>
      <c r="I29" s="30"/>
      <c r="J29" s="6"/>
      <c r="K29" s="31"/>
    </row>
    <row r="32" spans="2:8" ht="15.75">
      <c r="B32" s="27" t="s">
        <v>194</v>
      </c>
      <c r="C32" s="28"/>
      <c r="D32" s="28"/>
      <c r="E32" s="28"/>
      <c r="F32" s="28"/>
      <c r="G32" s="28" t="s">
        <v>195</v>
      </c>
      <c r="H32" s="28"/>
    </row>
    <row r="33" spans="2:8" ht="15.75">
      <c r="B33" s="27" t="s">
        <v>196</v>
      </c>
      <c r="C33" s="28"/>
      <c r="D33" s="28"/>
      <c r="E33" s="28"/>
      <c r="F33" s="28"/>
      <c r="G33" s="28" t="s">
        <v>197</v>
      </c>
      <c r="H33" s="28"/>
    </row>
  </sheetData>
  <mergeCells count="3">
    <mergeCell ref="A1:K1"/>
    <mergeCell ref="A2:K2"/>
    <mergeCell ref="A4:K4"/>
  </mergeCells>
  <printOptions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/>
  <dimension ref="A1:K13"/>
  <sheetViews>
    <sheetView workbookViewId="0" topLeftCell="A1">
      <selection activeCell="B7" sqref="B7"/>
    </sheetView>
  </sheetViews>
  <sheetFormatPr defaultColWidth="9.00390625" defaultRowHeight="12.75"/>
  <cols>
    <col min="1" max="1" width="5.125" style="0" customWidth="1"/>
    <col min="2" max="2" width="22.75390625" style="0" customWidth="1"/>
    <col min="3" max="3" width="14.00390625" style="0" customWidth="1"/>
    <col min="4" max="4" width="8.125" style="0" customWidth="1"/>
    <col min="5" max="5" width="9.625" style="0" customWidth="1"/>
    <col min="7" max="7" width="10.00390625" style="0" customWidth="1"/>
    <col min="8" max="8" width="6.00390625" style="17" customWidth="1"/>
    <col min="9" max="9" width="7.125" style="17" customWidth="1"/>
    <col min="10" max="10" width="5.00390625" style="0" customWidth="1"/>
    <col min="11" max="11" width="5.625" style="0" customWidth="1"/>
  </cols>
  <sheetData>
    <row r="1" spans="1:11" ht="15.75">
      <c r="A1" s="49" t="s">
        <v>16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31.5" customHeight="1">
      <c r="A2" s="50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5.75">
      <c r="A3" s="51" t="s">
        <v>153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32.25" customHeight="1">
      <c r="A4" s="2" t="s">
        <v>0</v>
      </c>
      <c r="B4" s="1" t="s">
        <v>1</v>
      </c>
      <c r="C4" s="1" t="s">
        <v>5</v>
      </c>
      <c r="D4" s="1" t="s">
        <v>3</v>
      </c>
      <c r="E4" s="1" t="s">
        <v>2</v>
      </c>
      <c r="F4" s="4" t="s">
        <v>10</v>
      </c>
      <c r="G4" s="4" t="s">
        <v>11</v>
      </c>
      <c r="H4" s="9" t="s">
        <v>12</v>
      </c>
      <c r="I4" s="10" t="s">
        <v>4</v>
      </c>
      <c r="J4" s="11" t="s">
        <v>13</v>
      </c>
      <c r="K4" s="12" t="s">
        <v>14</v>
      </c>
    </row>
    <row r="5" spans="1:11" ht="15.75">
      <c r="A5" s="2">
        <v>1</v>
      </c>
      <c r="B5" s="7" t="s">
        <v>159</v>
      </c>
      <c r="C5" s="1" t="s">
        <v>156</v>
      </c>
      <c r="D5" s="1"/>
      <c r="E5" s="3">
        <v>0.00625</v>
      </c>
      <c r="F5" s="23">
        <v>0.03050925925925926</v>
      </c>
      <c r="G5" s="23">
        <f>F5-E5</f>
        <v>0.024259259259259258</v>
      </c>
      <c r="H5" s="38" t="s">
        <v>19</v>
      </c>
      <c r="I5" s="13"/>
      <c r="J5" s="16"/>
      <c r="K5" s="21"/>
    </row>
    <row r="6" spans="1:11" ht="15.75">
      <c r="A6" s="2">
        <v>2</v>
      </c>
      <c r="B6" s="7" t="s">
        <v>157</v>
      </c>
      <c r="C6" s="1" t="s">
        <v>116</v>
      </c>
      <c r="D6" s="1"/>
      <c r="E6" s="3">
        <v>0.002777777777777778</v>
      </c>
      <c r="F6" s="23">
        <v>0.030879629629629632</v>
      </c>
      <c r="G6" s="23">
        <f>F6-E6</f>
        <v>0.028101851851851854</v>
      </c>
      <c r="H6" s="38" t="s">
        <v>20</v>
      </c>
      <c r="I6" s="13"/>
      <c r="J6" s="8"/>
      <c r="K6" s="21"/>
    </row>
    <row r="7" spans="1:11" ht="15.75">
      <c r="A7" s="2">
        <v>3</v>
      </c>
      <c r="B7" s="37" t="s">
        <v>154</v>
      </c>
      <c r="C7" s="1" t="s">
        <v>110</v>
      </c>
      <c r="D7" s="1"/>
      <c r="E7" s="3">
        <v>0.001388888888888889</v>
      </c>
      <c r="F7" s="23">
        <v>0.03584490740740741</v>
      </c>
      <c r="G7" s="23">
        <f>F7-E7</f>
        <v>0.03445601851851852</v>
      </c>
      <c r="H7" s="38" t="s">
        <v>21</v>
      </c>
      <c r="I7" s="18"/>
      <c r="J7" s="3"/>
      <c r="K7" s="21"/>
    </row>
    <row r="8" spans="1:11" ht="15.75">
      <c r="A8" s="2">
        <v>4</v>
      </c>
      <c r="B8" s="33" t="s">
        <v>158</v>
      </c>
      <c r="C8" s="1" t="s">
        <v>52</v>
      </c>
      <c r="D8" s="1"/>
      <c r="E8" s="3">
        <v>0.004861111111111111</v>
      </c>
      <c r="F8" s="23">
        <v>0.044409722222222225</v>
      </c>
      <c r="G8" s="23">
        <f>F8-E8</f>
        <v>0.03954861111111112</v>
      </c>
      <c r="H8" s="13">
        <v>4</v>
      </c>
      <c r="I8" s="18"/>
      <c r="J8" s="3"/>
      <c r="K8" s="21"/>
    </row>
    <row r="9" spans="1:11" ht="15.75">
      <c r="A9" s="2">
        <v>5</v>
      </c>
      <c r="B9" s="7" t="s">
        <v>155</v>
      </c>
      <c r="C9" s="1" t="s">
        <v>156</v>
      </c>
      <c r="D9" s="1"/>
      <c r="E9" s="3">
        <v>0.003472222222222222</v>
      </c>
      <c r="F9" s="23">
        <v>0.05179398148148148</v>
      </c>
      <c r="G9" s="23">
        <f>F9-E9</f>
        <v>0.04832175925925926</v>
      </c>
      <c r="H9" s="13">
        <v>5</v>
      </c>
      <c r="I9" s="13" t="s">
        <v>212</v>
      </c>
      <c r="J9" s="8"/>
      <c r="K9" s="21"/>
    </row>
    <row r="12" spans="2:8" ht="15.75">
      <c r="B12" s="27" t="s">
        <v>194</v>
      </c>
      <c r="C12" s="28"/>
      <c r="D12" s="28"/>
      <c r="E12" s="28"/>
      <c r="F12" s="28"/>
      <c r="G12" s="28" t="s">
        <v>195</v>
      </c>
      <c r="H12" s="28"/>
    </row>
    <row r="13" spans="2:8" ht="15.75">
      <c r="B13" s="27" t="s">
        <v>196</v>
      </c>
      <c r="C13" s="28"/>
      <c r="D13" s="28"/>
      <c r="E13" s="28"/>
      <c r="F13" s="28"/>
      <c r="G13" s="28" t="s">
        <v>197</v>
      </c>
      <c r="H13" s="28"/>
    </row>
  </sheetData>
  <mergeCells count="3">
    <mergeCell ref="A1:K1"/>
    <mergeCell ref="A2:K2"/>
    <mergeCell ref="A3:K3"/>
  </mergeCells>
  <printOptions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K58"/>
  <sheetViews>
    <sheetView workbookViewId="0" topLeftCell="A1">
      <selection activeCell="B7" sqref="B7"/>
    </sheetView>
  </sheetViews>
  <sheetFormatPr defaultColWidth="9.00390625" defaultRowHeight="12.75"/>
  <cols>
    <col min="1" max="1" width="5.125" style="0" customWidth="1"/>
    <col min="2" max="2" width="23.125" style="0" bestFit="1" customWidth="1"/>
    <col min="3" max="3" width="16.125" style="0" customWidth="1"/>
    <col min="4" max="4" width="7.375" style="0" bestFit="1" customWidth="1"/>
    <col min="5" max="5" width="6.75390625" style="0" bestFit="1" customWidth="1"/>
    <col min="6" max="6" width="8.25390625" style="0" bestFit="1" customWidth="1"/>
    <col min="7" max="7" width="10.25390625" style="0" bestFit="1" customWidth="1"/>
    <col min="8" max="8" width="6.00390625" style="17" customWidth="1"/>
    <col min="9" max="9" width="7.00390625" style="17" bestFit="1" customWidth="1"/>
    <col min="10" max="10" width="5.00390625" style="0" customWidth="1"/>
    <col min="11" max="11" width="5.625" style="0" customWidth="1"/>
  </cols>
  <sheetData>
    <row r="1" spans="1:11" ht="15.75">
      <c r="A1" s="49" t="s">
        <v>16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31.5" customHeight="1">
      <c r="A2" s="50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5.75">
      <c r="A3" s="51" t="s">
        <v>9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32.25" customHeight="1">
      <c r="A4" s="1" t="s">
        <v>0</v>
      </c>
      <c r="B4" s="1" t="s">
        <v>1</v>
      </c>
      <c r="C4" s="1" t="s">
        <v>5</v>
      </c>
      <c r="D4" s="1" t="s">
        <v>3</v>
      </c>
      <c r="E4" s="1" t="s">
        <v>2</v>
      </c>
      <c r="F4" s="1" t="s">
        <v>10</v>
      </c>
      <c r="G4" s="1" t="s">
        <v>11</v>
      </c>
      <c r="H4" s="9" t="s">
        <v>12</v>
      </c>
      <c r="I4" s="10" t="s">
        <v>4</v>
      </c>
      <c r="J4" s="11" t="s">
        <v>13</v>
      </c>
      <c r="K4" s="22" t="s">
        <v>14</v>
      </c>
    </row>
    <row r="5" spans="1:11" ht="15.75">
      <c r="A5" s="1">
        <v>1</v>
      </c>
      <c r="B5" s="33" t="s">
        <v>132</v>
      </c>
      <c r="C5" s="1" t="s">
        <v>117</v>
      </c>
      <c r="D5" s="1" t="s">
        <v>29</v>
      </c>
      <c r="E5" s="3">
        <v>0.02013888888888889</v>
      </c>
      <c r="F5" s="23">
        <v>0.04263888888888889</v>
      </c>
      <c r="G5" s="23">
        <f aca="true" t="shared" si="0" ref="G5:G36">F5-E5</f>
        <v>0.022500000000000003</v>
      </c>
      <c r="H5" s="32" t="s">
        <v>19</v>
      </c>
      <c r="I5" s="18"/>
      <c r="J5" s="26"/>
      <c r="K5" s="21"/>
    </row>
    <row r="6" spans="1:11" ht="15.75">
      <c r="A6" s="1">
        <v>2</v>
      </c>
      <c r="B6" s="7" t="s">
        <v>32</v>
      </c>
      <c r="C6" s="1" t="s">
        <v>114</v>
      </c>
      <c r="D6" s="1" t="s">
        <v>226</v>
      </c>
      <c r="E6" s="3">
        <v>0.03958333333333333</v>
      </c>
      <c r="F6" s="23">
        <v>0.0634375</v>
      </c>
      <c r="G6" s="23">
        <f t="shared" si="0"/>
        <v>0.023854166666666662</v>
      </c>
      <c r="H6" s="32" t="s">
        <v>20</v>
      </c>
      <c r="I6" s="18"/>
      <c r="J6" s="3"/>
      <c r="K6" s="21"/>
    </row>
    <row r="7" spans="1:11" ht="15.75">
      <c r="A7" s="1">
        <v>3</v>
      </c>
      <c r="B7" s="7" t="s">
        <v>130</v>
      </c>
      <c r="C7" s="1" t="s">
        <v>116</v>
      </c>
      <c r="D7" s="1" t="s">
        <v>226</v>
      </c>
      <c r="E7" s="3">
        <v>0.01875</v>
      </c>
      <c r="F7" s="23">
        <v>0.04429398148148148</v>
      </c>
      <c r="G7" s="23">
        <f t="shared" si="0"/>
        <v>0.025543981481481483</v>
      </c>
      <c r="H7" s="32" t="s">
        <v>21</v>
      </c>
      <c r="I7" s="18"/>
      <c r="J7" s="3"/>
      <c r="K7" s="21"/>
    </row>
    <row r="8" spans="1:11" ht="15.75">
      <c r="A8" s="1">
        <v>4</v>
      </c>
      <c r="B8" s="7" t="s">
        <v>147</v>
      </c>
      <c r="C8" s="1" t="s">
        <v>114</v>
      </c>
      <c r="D8" s="1" t="s">
        <v>226</v>
      </c>
      <c r="E8" s="3">
        <v>0.0375</v>
      </c>
      <c r="F8" s="23">
        <v>0.06388888888888888</v>
      </c>
      <c r="G8" s="23">
        <f t="shared" si="0"/>
        <v>0.026388888888888885</v>
      </c>
      <c r="H8" s="18">
        <v>4</v>
      </c>
      <c r="I8" s="18"/>
      <c r="J8" s="3"/>
      <c r="K8" s="21"/>
    </row>
    <row r="9" spans="1:11" ht="15.75">
      <c r="A9" s="1">
        <v>5</v>
      </c>
      <c r="B9" s="33" t="s">
        <v>127</v>
      </c>
      <c r="C9" s="1" t="s">
        <v>52</v>
      </c>
      <c r="D9" s="1" t="s">
        <v>226</v>
      </c>
      <c r="E9" s="3">
        <v>0.015972222222222224</v>
      </c>
      <c r="F9" s="23">
        <v>0.0424074074074074</v>
      </c>
      <c r="G9" s="23">
        <f t="shared" si="0"/>
        <v>0.026435185185185176</v>
      </c>
      <c r="H9" s="18">
        <v>5</v>
      </c>
      <c r="I9" s="18"/>
      <c r="J9" s="3"/>
      <c r="K9" s="21"/>
    </row>
    <row r="10" spans="1:11" ht="15.75">
      <c r="A10" s="1">
        <v>6</v>
      </c>
      <c r="B10" s="7" t="s">
        <v>146</v>
      </c>
      <c r="C10" s="1" t="s">
        <v>114</v>
      </c>
      <c r="D10" s="1" t="s">
        <v>226</v>
      </c>
      <c r="E10" s="3">
        <v>0.03680555555555556</v>
      </c>
      <c r="F10" s="23">
        <v>0.06375</v>
      </c>
      <c r="G10" s="23">
        <f t="shared" si="0"/>
        <v>0.026944444444444444</v>
      </c>
      <c r="H10" s="18">
        <v>6</v>
      </c>
      <c r="I10" s="18"/>
      <c r="J10" s="3"/>
      <c r="K10" s="21"/>
    </row>
    <row r="11" spans="1:11" ht="15.75">
      <c r="A11" s="1">
        <v>7</v>
      </c>
      <c r="B11" s="7" t="s">
        <v>281</v>
      </c>
      <c r="C11" s="1" t="s">
        <v>18</v>
      </c>
      <c r="D11" s="1" t="s">
        <v>226</v>
      </c>
      <c r="E11" s="3">
        <v>0.014583333333333332</v>
      </c>
      <c r="F11" s="23">
        <v>0.04282407407407407</v>
      </c>
      <c r="G11" s="23">
        <f t="shared" si="0"/>
        <v>0.02824074074074074</v>
      </c>
      <c r="H11" s="18">
        <v>7</v>
      </c>
      <c r="I11" s="18"/>
      <c r="J11" s="3"/>
      <c r="K11" s="21"/>
    </row>
    <row r="12" spans="1:11" ht="15.75">
      <c r="A12" s="1">
        <v>8</v>
      </c>
      <c r="B12" s="7" t="s">
        <v>282</v>
      </c>
      <c r="C12" s="1" t="s">
        <v>110</v>
      </c>
      <c r="D12" s="1" t="s">
        <v>29</v>
      </c>
      <c r="E12" s="3">
        <v>0.001388888888888889</v>
      </c>
      <c r="F12" s="23">
        <v>0.030127314814814815</v>
      </c>
      <c r="G12" s="23">
        <f t="shared" si="0"/>
        <v>0.028738425925925928</v>
      </c>
      <c r="H12" s="18">
        <v>8</v>
      </c>
      <c r="I12" s="18"/>
      <c r="J12" s="3"/>
      <c r="K12" s="21"/>
    </row>
    <row r="13" spans="1:11" ht="15.75">
      <c r="A13" s="1">
        <v>9</v>
      </c>
      <c r="B13" s="7" t="s">
        <v>140</v>
      </c>
      <c r="C13" s="1" t="s">
        <v>117</v>
      </c>
      <c r="D13" s="1" t="s">
        <v>29</v>
      </c>
      <c r="E13" s="3">
        <v>0.02847222222222222</v>
      </c>
      <c r="F13" s="23">
        <v>0.05844907407407407</v>
      </c>
      <c r="G13" s="23">
        <f t="shared" si="0"/>
        <v>0.02997685185185185</v>
      </c>
      <c r="H13" s="18">
        <v>9</v>
      </c>
      <c r="I13" s="18"/>
      <c r="J13" s="3"/>
      <c r="K13" s="21"/>
    </row>
    <row r="14" spans="1:11" ht="15.75">
      <c r="A14" s="1">
        <v>10</v>
      </c>
      <c r="B14" s="7" t="s">
        <v>136</v>
      </c>
      <c r="C14" s="1" t="s">
        <v>116</v>
      </c>
      <c r="D14" s="1" t="s">
        <v>226</v>
      </c>
      <c r="E14" s="3">
        <v>0.024305555555555556</v>
      </c>
      <c r="F14" s="23">
        <v>0.05501157407407407</v>
      </c>
      <c r="G14" s="23">
        <f t="shared" si="0"/>
        <v>0.03070601851851851</v>
      </c>
      <c r="H14" s="18">
        <v>10</v>
      </c>
      <c r="I14" s="18"/>
      <c r="J14" s="3"/>
      <c r="K14" s="21"/>
    </row>
    <row r="15" spans="1:11" ht="15.75">
      <c r="A15" s="1">
        <v>11</v>
      </c>
      <c r="B15" s="7" t="s">
        <v>152</v>
      </c>
      <c r="C15" s="1" t="s">
        <v>18</v>
      </c>
      <c r="D15" s="1" t="s">
        <v>226</v>
      </c>
      <c r="E15" s="3">
        <v>0.04375</v>
      </c>
      <c r="F15" s="23">
        <v>0.07530092592592592</v>
      </c>
      <c r="G15" s="23">
        <f t="shared" si="0"/>
        <v>0.03155092592592593</v>
      </c>
      <c r="H15" s="18">
        <v>11</v>
      </c>
      <c r="I15" s="18"/>
      <c r="J15" s="3"/>
      <c r="K15" s="21"/>
    </row>
    <row r="16" spans="1:11" ht="15.75">
      <c r="A16" s="1">
        <v>12</v>
      </c>
      <c r="B16" s="7" t="s">
        <v>124</v>
      </c>
      <c r="C16" s="1" t="s">
        <v>112</v>
      </c>
      <c r="D16" s="1" t="s">
        <v>226</v>
      </c>
      <c r="E16" s="3">
        <v>0.011111111111111112</v>
      </c>
      <c r="F16" s="23">
        <v>0.04324074074074074</v>
      </c>
      <c r="G16" s="23">
        <f t="shared" si="0"/>
        <v>0.032129629629629626</v>
      </c>
      <c r="H16" s="18">
        <v>12</v>
      </c>
      <c r="I16" s="18"/>
      <c r="J16" s="3"/>
      <c r="K16" s="21"/>
    </row>
    <row r="17" spans="1:11" ht="15.75">
      <c r="A17" s="1">
        <v>13</v>
      </c>
      <c r="B17" s="7" t="s">
        <v>133</v>
      </c>
      <c r="C17" s="1" t="s">
        <v>119</v>
      </c>
      <c r="D17" s="1" t="s">
        <v>29</v>
      </c>
      <c r="E17" s="3">
        <v>0.020833333333333332</v>
      </c>
      <c r="F17" s="23">
        <v>0.05355324074074074</v>
      </c>
      <c r="G17" s="23">
        <f t="shared" si="0"/>
        <v>0.032719907407407406</v>
      </c>
      <c r="H17" s="18">
        <v>13</v>
      </c>
      <c r="I17" s="18"/>
      <c r="J17" s="3"/>
      <c r="K17" s="21"/>
    </row>
    <row r="18" spans="1:11" ht="15.75">
      <c r="A18" s="1">
        <v>14</v>
      </c>
      <c r="B18" s="37" t="s">
        <v>280</v>
      </c>
      <c r="C18" s="1" t="s">
        <v>284</v>
      </c>
      <c r="D18" s="1" t="s">
        <v>226</v>
      </c>
      <c r="E18" s="3">
        <v>0.010416666666666666</v>
      </c>
      <c r="F18" s="23">
        <v>0.04428240740740741</v>
      </c>
      <c r="G18" s="23">
        <f t="shared" si="0"/>
        <v>0.033865740740740745</v>
      </c>
      <c r="H18" s="18">
        <v>14</v>
      </c>
      <c r="I18" s="18"/>
      <c r="J18" s="3"/>
      <c r="K18" s="21"/>
    </row>
    <row r="19" spans="1:11" ht="15.75">
      <c r="A19" s="1">
        <v>15</v>
      </c>
      <c r="B19" s="7" t="s">
        <v>123</v>
      </c>
      <c r="C19" s="1" t="s">
        <v>114</v>
      </c>
      <c r="D19" s="1" t="s">
        <v>226</v>
      </c>
      <c r="E19" s="3">
        <v>0.010416666666666666</v>
      </c>
      <c r="F19" s="23">
        <v>0.044409722222222225</v>
      </c>
      <c r="G19" s="23">
        <f t="shared" si="0"/>
        <v>0.03399305555555556</v>
      </c>
      <c r="H19" s="18">
        <v>15</v>
      </c>
      <c r="I19" s="18"/>
      <c r="J19" s="3"/>
      <c r="K19" s="21"/>
    </row>
    <row r="20" spans="1:11" ht="15.75">
      <c r="A20" s="1">
        <v>16</v>
      </c>
      <c r="B20" s="7" t="s">
        <v>126</v>
      </c>
      <c r="C20" s="1" t="s">
        <v>117</v>
      </c>
      <c r="D20" s="1" t="s">
        <v>29</v>
      </c>
      <c r="E20" s="3">
        <v>0.013194444444444444</v>
      </c>
      <c r="F20" s="23">
        <v>0.04752314814814815</v>
      </c>
      <c r="G20" s="23">
        <f t="shared" si="0"/>
        <v>0.0343287037037037</v>
      </c>
      <c r="H20" s="18">
        <v>16</v>
      </c>
      <c r="I20" s="18"/>
      <c r="J20" s="3"/>
      <c r="K20" s="21"/>
    </row>
    <row r="21" spans="1:11" ht="15.75">
      <c r="A21" s="1">
        <v>17</v>
      </c>
      <c r="B21" s="7" t="s">
        <v>120</v>
      </c>
      <c r="C21" s="1" t="s">
        <v>114</v>
      </c>
      <c r="D21" s="1" t="s">
        <v>29</v>
      </c>
      <c r="E21" s="3">
        <v>0.007638888888888889</v>
      </c>
      <c r="F21" s="23">
        <v>0.04248842592592592</v>
      </c>
      <c r="G21" s="23">
        <f t="shared" si="0"/>
        <v>0.03484953703703703</v>
      </c>
      <c r="H21" s="18">
        <v>17</v>
      </c>
      <c r="I21" s="18"/>
      <c r="J21" s="3"/>
      <c r="K21" s="21"/>
    </row>
    <row r="22" spans="1:11" ht="15.75">
      <c r="A22" s="1">
        <v>18</v>
      </c>
      <c r="B22" s="7" t="s">
        <v>121</v>
      </c>
      <c r="C22" s="1" t="s">
        <v>107</v>
      </c>
      <c r="D22" s="1" t="s">
        <v>29</v>
      </c>
      <c r="E22" s="3">
        <v>0.009027777777777779</v>
      </c>
      <c r="F22" s="23">
        <v>0.044444444444444446</v>
      </c>
      <c r="G22" s="23">
        <f t="shared" si="0"/>
        <v>0.035416666666666666</v>
      </c>
      <c r="H22" s="18">
        <v>18</v>
      </c>
      <c r="I22" s="18"/>
      <c r="J22" s="3"/>
      <c r="K22" s="21"/>
    </row>
    <row r="23" spans="1:11" ht="15.75">
      <c r="A23" s="1">
        <v>19</v>
      </c>
      <c r="B23" s="7" t="s">
        <v>31</v>
      </c>
      <c r="C23" s="1" t="s">
        <v>114</v>
      </c>
      <c r="D23" s="1" t="s">
        <v>226</v>
      </c>
      <c r="E23" s="3">
        <v>0.02361111111111111</v>
      </c>
      <c r="F23" s="23">
        <v>0.059097222222222225</v>
      </c>
      <c r="G23" s="23">
        <f t="shared" si="0"/>
        <v>0.035486111111111114</v>
      </c>
      <c r="H23" s="18">
        <v>19</v>
      </c>
      <c r="I23" s="18"/>
      <c r="J23" s="3"/>
      <c r="K23" s="21"/>
    </row>
    <row r="24" spans="1:11" ht="15.75">
      <c r="A24" s="1">
        <v>20</v>
      </c>
      <c r="B24" s="7" t="s">
        <v>144</v>
      </c>
      <c r="C24" s="1" t="s">
        <v>117</v>
      </c>
      <c r="D24" s="1" t="s">
        <v>29</v>
      </c>
      <c r="E24" s="3">
        <v>0.03333333333333333</v>
      </c>
      <c r="F24" s="23">
        <v>0.07173611111111111</v>
      </c>
      <c r="G24" s="23">
        <f t="shared" si="0"/>
        <v>0.03840277777777778</v>
      </c>
      <c r="H24" s="18">
        <v>20</v>
      </c>
      <c r="I24" s="18"/>
      <c r="J24" s="3"/>
      <c r="K24" s="21"/>
    </row>
    <row r="25" spans="1:11" ht="15.75">
      <c r="A25" s="1">
        <v>21</v>
      </c>
      <c r="B25" s="7" t="s">
        <v>138</v>
      </c>
      <c r="C25" s="1" t="s">
        <v>112</v>
      </c>
      <c r="D25" s="1" t="s">
        <v>226</v>
      </c>
      <c r="E25" s="3">
        <v>0.027083333333333334</v>
      </c>
      <c r="F25" s="23">
        <v>0.06686342592592592</v>
      </c>
      <c r="G25" s="23">
        <f t="shared" si="0"/>
        <v>0.03978009259259259</v>
      </c>
      <c r="H25" s="18">
        <v>21</v>
      </c>
      <c r="I25" s="18"/>
      <c r="J25" s="3"/>
      <c r="K25" s="21"/>
    </row>
    <row r="26" spans="1:11" ht="15.75">
      <c r="A26" s="1">
        <v>22</v>
      </c>
      <c r="B26" s="7" t="s">
        <v>111</v>
      </c>
      <c r="C26" s="1" t="s">
        <v>112</v>
      </c>
      <c r="D26" s="1" t="s">
        <v>226</v>
      </c>
      <c r="E26" s="3">
        <v>0.002777777777777778</v>
      </c>
      <c r="F26" s="23">
        <v>0.043263888888888886</v>
      </c>
      <c r="G26" s="23">
        <f t="shared" si="0"/>
        <v>0.04048611111111111</v>
      </c>
      <c r="H26" s="18">
        <v>22</v>
      </c>
      <c r="I26" s="18"/>
      <c r="J26" s="3"/>
      <c r="K26" s="21"/>
    </row>
    <row r="27" spans="1:11" ht="15.75">
      <c r="A27" s="1">
        <v>23</v>
      </c>
      <c r="B27" s="7" t="s">
        <v>142</v>
      </c>
      <c r="C27" s="1" t="s">
        <v>117</v>
      </c>
      <c r="D27" s="1" t="s">
        <v>29</v>
      </c>
      <c r="E27" s="3">
        <v>0.03125</v>
      </c>
      <c r="F27" s="23">
        <v>0.07225694444444444</v>
      </c>
      <c r="G27" s="23">
        <f t="shared" si="0"/>
        <v>0.04100694444444444</v>
      </c>
      <c r="H27" s="18">
        <v>23</v>
      </c>
      <c r="I27" s="18"/>
      <c r="J27" s="3"/>
      <c r="K27" s="21"/>
    </row>
    <row r="28" spans="1:11" ht="15.75">
      <c r="A28" s="1">
        <v>24</v>
      </c>
      <c r="B28" s="7" t="s">
        <v>33</v>
      </c>
      <c r="C28" s="1" t="s">
        <v>114</v>
      </c>
      <c r="D28" s="1" t="s">
        <v>226</v>
      </c>
      <c r="E28" s="3">
        <v>0.02152777777777778</v>
      </c>
      <c r="F28" s="23">
        <v>0.06373842592592592</v>
      </c>
      <c r="G28" s="23">
        <f t="shared" si="0"/>
        <v>0.042210648148148136</v>
      </c>
      <c r="H28" s="18">
        <v>24</v>
      </c>
      <c r="I28" s="18"/>
      <c r="J28" s="3"/>
      <c r="K28" s="21"/>
    </row>
    <row r="29" spans="1:11" ht="15.75">
      <c r="A29" s="1">
        <v>25</v>
      </c>
      <c r="B29" s="7" t="s">
        <v>113</v>
      </c>
      <c r="C29" s="1" t="s">
        <v>114</v>
      </c>
      <c r="D29" s="1" t="s">
        <v>29</v>
      </c>
      <c r="E29" s="3">
        <v>0.003472222222222222</v>
      </c>
      <c r="F29" s="23">
        <v>0.04594907407407408</v>
      </c>
      <c r="G29" s="23">
        <f t="shared" si="0"/>
        <v>0.042476851851851856</v>
      </c>
      <c r="H29" s="18">
        <v>25</v>
      </c>
      <c r="I29" s="18"/>
      <c r="J29" s="3"/>
      <c r="K29" s="21"/>
    </row>
    <row r="30" spans="1:11" ht="15.75">
      <c r="A30" s="1">
        <v>26</v>
      </c>
      <c r="B30" s="7" t="s">
        <v>139</v>
      </c>
      <c r="C30" s="1" t="s">
        <v>114</v>
      </c>
      <c r="D30" s="1" t="s">
        <v>226</v>
      </c>
      <c r="E30" s="3">
        <v>0.027777777777777776</v>
      </c>
      <c r="F30" s="23">
        <v>0.07099537037037036</v>
      </c>
      <c r="G30" s="23">
        <f t="shared" si="0"/>
        <v>0.043217592592592585</v>
      </c>
      <c r="H30" s="18">
        <v>26</v>
      </c>
      <c r="I30" s="18"/>
      <c r="J30" s="3"/>
      <c r="K30" s="21"/>
    </row>
    <row r="31" spans="1:11" ht="15.75">
      <c r="A31" s="1">
        <v>27</v>
      </c>
      <c r="B31" s="7" t="s">
        <v>279</v>
      </c>
      <c r="C31" s="1" t="s">
        <v>284</v>
      </c>
      <c r="D31" s="1"/>
      <c r="E31" s="3">
        <v>0.009027777777777779</v>
      </c>
      <c r="F31" s="23">
        <v>0.05501157407407407</v>
      </c>
      <c r="G31" s="23">
        <f t="shared" si="0"/>
        <v>0.045983796296296287</v>
      </c>
      <c r="H31" s="18">
        <v>27</v>
      </c>
      <c r="I31" s="18"/>
      <c r="J31" s="3"/>
      <c r="K31" s="21"/>
    </row>
    <row r="32" spans="1:11" ht="15.75">
      <c r="A32" s="1">
        <v>28</v>
      </c>
      <c r="B32" s="7" t="s">
        <v>106</v>
      </c>
      <c r="C32" s="1" t="s">
        <v>107</v>
      </c>
      <c r="D32" s="1" t="s">
        <v>29</v>
      </c>
      <c r="E32" s="3">
        <v>0.0006944444444444445</v>
      </c>
      <c r="F32" s="23">
        <v>0.048518518518518516</v>
      </c>
      <c r="G32" s="23">
        <f t="shared" si="0"/>
        <v>0.047824074074074074</v>
      </c>
      <c r="H32" s="18">
        <v>28</v>
      </c>
      <c r="I32" s="18"/>
      <c r="J32" s="3"/>
      <c r="K32" s="21"/>
    </row>
    <row r="33" spans="1:11" ht="15.75">
      <c r="A33" s="1">
        <v>29</v>
      </c>
      <c r="B33" s="7" t="s">
        <v>129</v>
      </c>
      <c r="C33" s="1" t="s">
        <v>114</v>
      </c>
      <c r="D33" s="1" t="s">
        <v>226</v>
      </c>
      <c r="E33" s="3">
        <v>0.018055555555555557</v>
      </c>
      <c r="F33" s="23">
        <v>0.07136574074074074</v>
      </c>
      <c r="G33" s="23">
        <f t="shared" si="0"/>
        <v>0.05331018518518518</v>
      </c>
      <c r="H33" s="18">
        <v>29</v>
      </c>
      <c r="I33" s="18"/>
      <c r="J33" s="3"/>
      <c r="K33" s="21"/>
    </row>
    <row r="34" spans="1:11" ht="15.75">
      <c r="A34" s="1">
        <v>30</v>
      </c>
      <c r="B34" s="7" t="s">
        <v>128</v>
      </c>
      <c r="C34" s="1" t="s">
        <v>112</v>
      </c>
      <c r="D34" s="1" t="s">
        <v>226</v>
      </c>
      <c r="E34" s="3">
        <v>0.017361111111111112</v>
      </c>
      <c r="F34" s="23">
        <v>0.07173611111111111</v>
      </c>
      <c r="G34" s="23">
        <f t="shared" si="0"/>
        <v>0.054375</v>
      </c>
      <c r="H34" s="18">
        <v>30</v>
      </c>
      <c r="I34" s="18"/>
      <c r="J34" s="3"/>
      <c r="K34" s="21"/>
    </row>
    <row r="35" spans="1:11" ht="15.75">
      <c r="A35" s="1">
        <v>31</v>
      </c>
      <c r="B35" s="7" t="s">
        <v>141</v>
      </c>
      <c r="C35" s="1" t="s">
        <v>119</v>
      </c>
      <c r="D35" s="1" t="s">
        <v>226</v>
      </c>
      <c r="E35" s="3">
        <v>0.029166666666666664</v>
      </c>
      <c r="F35" s="23">
        <v>0.08668981481481482</v>
      </c>
      <c r="G35" s="23">
        <f t="shared" si="0"/>
        <v>0.05752314814814816</v>
      </c>
      <c r="H35" s="18">
        <v>31</v>
      </c>
      <c r="I35" s="18"/>
      <c r="J35" s="3"/>
      <c r="K35" s="21"/>
    </row>
    <row r="36" spans="1:11" ht="15.75">
      <c r="A36" s="1">
        <v>32</v>
      </c>
      <c r="B36" s="7" t="s">
        <v>118</v>
      </c>
      <c r="C36" s="1" t="s">
        <v>119</v>
      </c>
      <c r="D36" s="1" t="s">
        <v>226</v>
      </c>
      <c r="E36" s="3">
        <v>0.006944444444444444</v>
      </c>
      <c r="F36" s="23">
        <v>0.0699537037037037</v>
      </c>
      <c r="G36" s="23">
        <f t="shared" si="0"/>
        <v>0.06300925925925925</v>
      </c>
      <c r="H36" s="18">
        <v>32</v>
      </c>
      <c r="I36" s="18" t="s">
        <v>206</v>
      </c>
      <c r="J36" s="3"/>
      <c r="K36" s="21"/>
    </row>
    <row r="37" spans="1:11" ht="15.75">
      <c r="A37" s="1">
        <v>33</v>
      </c>
      <c r="B37" s="7" t="s">
        <v>135</v>
      </c>
      <c r="C37" s="1" t="s">
        <v>112</v>
      </c>
      <c r="D37" s="1" t="s">
        <v>226</v>
      </c>
      <c r="E37" s="3">
        <v>0.022222222222222223</v>
      </c>
      <c r="F37" s="23">
        <v>0.04928240740740741</v>
      </c>
      <c r="G37" s="23">
        <f aca="true" t="shared" si="1" ref="G37:G54">F37-E37</f>
        <v>0.027060185185185184</v>
      </c>
      <c r="H37" s="18">
        <v>33</v>
      </c>
      <c r="I37" s="18" t="s">
        <v>212</v>
      </c>
      <c r="J37" s="3"/>
      <c r="K37" s="21"/>
    </row>
    <row r="38" spans="1:11" ht="15.75">
      <c r="A38" s="1">
        <v>34</v>
      </c>
      <c r="B38" s="7" t="s">
        <v>125</v>
      </c>
      <c r="C38" s="1" t="s">
        <v>116</v>
      </c>
      <c r="D38" s="1" t="s">
        <v>226</v>
      </c>
      <c r="E38" s="3">
        <v>0.0125</v>
      </c>
      <c r="F38" s="23">
        <v>0.044375</v>
      </c>
      <c r="G38" s="23">
        <f t="shared" si="1"/>
        <v>0.031875</v>
      </c>
      <c r="H38" s="18">
        <v>34</v>
      </c>
      <c r="I38" s="18" t="s">
        <v>212</v>
      </c>
      <c r="J38" s="3"/>
      <c r="K38" s="21"/>
    </row>
    <row r="39" spans="1:11" ht="15.75">
      <c r="A39" s="1">
        <v>35</v>
      </c>
      <c r="B39" s="7" t="s">
        <v>344</v>
      </c>
      <c r="C39" s="1" t="s">
        <v>42</v>
      </c>
      <c r="D39" s="1" t="s">
        <v>226</v>
      </c>
      <c r="E39" s="3">
        <v>0.011805555555555555</v>
      </c>
      <c r="F39" s="23">
        <v>0.0449537037037037</v>
      </c>
      <c r="G39" s="23">
        <f>F39-E39</f>
        <v>0.03314814814814814</v>
      </c>
      <c r="H39" s="18">
        <v>35</v>
      </c>
      <c r="I39" s="18" t="s">
        <v>212</v>
      </c>
      <c r="J39" s="3"/>
      <c r="K39" s="21"/>
    </row>
    <row r="40" spans="1:11" ht="15.75">
      <c r="A40" s="1">
        <v>36</v>
      </c>
      <c r="B40" s="7" t="s">
        <v>283</v>
      </c>
      <c r="C40" s="1" t="s">
        <v>284</v>
      </c>
      <c r="D40" s="1" t="s">
        <v>226</v>
      </c>
      <c r="E40" s="3">
        <v>0.013888888888888888</v>
      </c>
      <c r="F40" s="23">
        <v>0.04807870370370371</v>
      </c>
      <c r="G40" s="23">
        <f t="shared" si="1"/>
        <v>0.03418981481481482</v>
      </c>
      <c r="H40" s="18">
        <v>36</v>
      </c>
      <c r="I40" s="18" t="s">
        <v>212</v>
      </c>
      <c r="J40" s="3"/>
      <c r="K40" s="21"/>
    </row>
    <row r="41" spans="1:11" ht="15.75">
      <c r="A41" s="1">
        <v>37</v>
      </c>
      <c r="B41" s="7" t="s">
        <v>115</v>
      </c>
      <c r="C41" s="1" t="s">
        <v>116</v>
      </c>
      <c r="D41" s="1" t="s">
        <v>226</v>
      </c>
      <c r="E41" s="3">
        <v>0.004861111111111111</v>
      </c>
      <c r="F41" s="23">
        <v>0.04431712962962963</v>
      </c>
      <c r="G41" s="23">
        <f t="shared" si="1"/>
        <v>0.039456018518518515</v>
      </c>
      <c r="H41" s="18">
        <v>37</v>
      </c>
      <c r="I41" s="18" t="s">
        <v>212</v>
      </c>
      <c r="J41" s="3"/>
      <c r="K41" s="21"/>
    </row>
    <row r="42" spans="1:11" ht="15.75">
      <c r="A42" s="1">
        <v>38</v>
      </c>
      <c r="B42" s="7" t="s">
        <v>151</v>
      </c>
      <c r="C42" s="1" t="s">
        <v>74</v>
      </c>
      <c r="D42" s="1" t="s">
        <v>226</v>
      </c>
      <c r="E42" s="3">
        <v>0.04305555555555556</v>
      </c>
      <c r="F42" s="23">
        <v>0.09443287037037036</v>
      </c>
      <c r="G42" s="23">
        <f t="shared" si="1"/>
        <v>0.0513773148148148</v>
      </c>
      <c r="H42" s="18">
        <v>38</v>
      </c>
      <c r="I42" s="18" t="s">
        <v>285</v>
      </c>
      <c r="J42" s="3"/>
      <c r="K42" s="21"/>
    </row>
    <row r="43" spans="1:11" ht="15.75">
      <c r="A43" s="1">
        <v>39</v>
      </c>
      <c r="B43" s="7" t="s">
        <v>148</v>
      </c>
      <c r="C43" s="1" t="s">
        <v>114</v>
      </c>
      <c r="D43" s="1" t="s">
        <v>226</v>
      </c>
      <c r="E43" s="3">
        <v>0.03819444444444444</v>
      </c>
      <c r="F43" s="23">
        <v>0.08516203703703702</v>
      </c>
      <c r="G43" s="23">
        <f t="shared" si="1"/>
        <v>0.04696759259259258</v>
      </c>
      <c r="H43" s="18">
        <v>39</v>
      </c>
      <c r="I43" s="18" t="s">
        <v>225</v>
      </c>
      <c r="J43" s="3"/>
      <c r="K43" s="21"/>
    </row>
    <row r="44" spans="1:11" ht="15.75">
      <c r="A44" s="1">
        <v>40</v>
      </c>
      <c r="B44" s="7" t="s">
        <v>169</v>
      </c>
      <c r="C44" s="1" t="s">
        <v>18</v>
      </c>
      <c r="D44" s="1" t="s">
        <v>226</v>
      </c>
      <c r="E44" s="3">
        <v>0.008333333333333333</v>
      </c>
      <c r="F44" s="23">
        <v>0.03552083333333333</v>
      </c>
      <c r="G44" s="23">
        <f t="shared" si="1"/>
        <v>0.027187499999999996</v>
      </c>
      <c r="H44" s="18">
        <v>40</v>
      </c>
      <c r="I44" s="18" t="s">
        <v>225</v>
      </c>
      <c r="J44" s="3"/>
      <c r="K44" s="21"/>
    </row>
    <row r="45" spans="1:11" ht="15.75">
      <c r="A45" s="1">
        <v>41</v>
      </c>
      <c r="B45" s="7" t="s">
        <v>145</v>
      </c>
      <c r="C45" s="1" t="s">
        <v>114</v>
      </c>
      <c r="D45" s="1" t="s">
        <v>226</v>
      </c>
      <c r="E45" s="3">
        <v>0.034722222222222224</v>
      </c>
      <c r="F45" s="23">
        <v>0.07976851851851852</v>
      </c>
      <c r="G45" s="23">
        <f t="shared" si="1"/>
        <v>0.04504629629629629</v>
      </c>
      <c r="H45" s="18">
        <v>41</v>
      </c>
      <c r="I45" s="18" t="s">
        <v>268</v>
      </c>
      <c r="J45" s="3"/>
      <c r="K45" s="21"/>
    </row>
    <row r="46" spans="1:11" ht="15.75">
      <c r="A46" s="1">
        <v>42</v>
      </c>
      <c r="B46" s="7" t="s">
        <v>150</v>
      </c>
      <c r="C46" s="1" t="s">
        <v>74</v>
      </c>
      <c r="D46" s="1" t="s">
        <v>226</v>
      </c>
      <c r="E46" s="3">
        <v>0.042361111111111106</v>
      </c>
      <c r="F46" s="23">
        <v>0.08646990740740741</v>
      </c>
      <c r="G46" s="23">
        <f t="shared" si="1"/>
        <v>0.044108796296296306</v>
      </c>
      <c r="H46" s="18">
        <v>42</v>
      </c>
      <c r="I46" s="18" t="s">
        <v>269</v>
      </c>
      <c r="J46" s="3"/>
      <c r="K46" s="21"/>
    </row>
    <row r="47" spans="1:11" ht="15.75">
      <c r="A47" s="1">
        <v>43</v>
      </c>
      <c r="B47" s="7" t="s">
        <v>149</v>
      </c>
      <c r="C47" s="1" t="s">
        <v>114</v>
      </c>
      <c r="D47" s="1" t="s">
        <v>226</v>
      </c>
      <c r="E47" s="3">
        <v>0.03888888888888889</v>
      </c>
      <c r="F47" s="23">
        <v>0.08777777777777777</v>
      </c>
      <c r="G47" s="23">
        <f t="shared" si="1"/>
        <v>0.048888888888888885</v>
      </c>
      <c r="H47" s="18">
        <v>43</v>
      </c>
      <c r="I47" s="18" t="s">
        <v>270</v>
      </c>
      <c r="J47" s="3"/>
      <c r="K47" s="21"/>
    </row>
    <row r="48" spans="1:11" ht="15.75">
      <c r="A48" s="1">
        <v>44</v>
      </c>
      <c r="B48" s="7" t="s">
        <v>34</v>
      </c>
      <c r="C48" s="1" t="s">
        <v>114</v>
      </c>
      <c r="D48" s="1" t="s">
        <v>226</v>
      </c>
      <c r="E48" s="3">
        <v>0.04097222222222222</v>
      </c>
      <c r="F48" s="23">
        <v>0.08645833333333335</v>
      </c>
      <c r="G48" s="23">
        <f t="shared" si="1"/>
        <v>0.04548611111111112</v>
      </c>
      <c r="H48" s="18">
        <v>44</v>
      </c>
      <c r="I48" s="18" t="s">
        <v>222</v>
      </c>
      <c r="J48" s="3"/>
      <c r="K48" s="21"/>
    </row>
    <row r="49" spans="1:11" ht="15.75">
      <c r="A49" s="1">
        <v>45</v>
      </c>
      <c r="B49" s="7" t="s">
        <v>24</v>
      </c>
      <c r="C49" s="1" t="s">
        <v>114</v>
      </c>
      <c r="D49" s="1" t="s">
        <v>226</v>
      </c>
      <c r="E49" s="3">
        <v>0.042361111111111106</v>
      </c>
      <c r="F49" s="23">
        <v>0.08778935185185184</v>
      </c>
      <c r="G49" s="23">
        <f t="shared" si="1"/>
        <v>0.045428240740740734</v>
      </c>
      <c r="H49" s="18">
        <v>45</v>
      </c>
      <c r="I49" s="18" t="s">
        <v>222</v>
      </c>
      <c r="J49" s="3"/>
      <c r="K49" s="21"/>
    </row>
    <row r="50" spans="1:11" ht="15.75">
      <c r="A50" s="1">
        <v>46</v>
      </c>
      <c r="B50" s="7" t="s">
        <v>137</v>
      </c>
      <c r="C50" s="1" t="s">
        <v>109</v>
      </c>
      <c r="D50" s="1" t="s">
        <v>226</v>
      </c>
      <c r="E50" s="3">
        <v>0.02638888888888889</v>
      </c>
      <c r="F50" s="23">
        <v>0.032650462962962964</v>
      </c>
      <c r="G50" s="23">
        <f t="shared" si="1"/>
        <v>0.006261574074074076</v>
      </c>
      <c r="H50" s="18">
        <v>46</v>
      </c>
      <c r="I50" s="18" t="s">
        <v>222</v>
      </c>
      <c r="J50" s="3"/>
      <c r="K50" s="21"/>
    </row>
    <row r="51" spans="1:11" ht="15.75">
      <c r="A51" s="1">
        <v>47</v>
      </c>
      <c r="B51" s="33" t="s">
        <v>131</v>
      </c>
      <c r="C51" s="1" t="s">
        <v>107</v>
      </c>
      <c r="D51" s="1" t="s">
        <v>29</v>
      </c>
      <c r="E51" s="3">
        <v>0.019444444444444445</v>
      </c>
      <c r="F51" s="23">
        <v>0.039421296296296295</v>
      </c>
      <c r="G51" s="23">
        <f t="shared" si="1"/>
        <v>0.01997685185185185</v>
      </c>
      <c r="H51" s="18">
        <v>47</v>
      </c>
      <c r="I51" s="18" t="s">
        <v>222</v>
      </c>
      <c r="J51" s="3"/>
      <c r="K51" s="21"/>
    </row>
    <row r="52" spans="1:11" ht="15.75">
      <c r="A52" s="1">
        <v>48</v>
      </c>
      <c r="B52" s="7" t="s">
        <v>108</v>
      </c>
      <c r="C52" s="1" t="s">
        <v>109</v>
      </c>
      <c r="D52" s="1" t="s">
        <v>226</v>
      </c>
      <c r="E52" s="3">
        <v>0.001388888888888889</v>
      </c>
      <c r="F52" s="23">
        <v>0.041296296296296296</v>
      </c>
      <c r="G52" s="23">
        <f t="shared" si="1"/>
        <v>0.039907407407407405</v>
      </c>
      <c r="H52" s="18">
        <v>48</v>
      </c>
      <c r="I52" s="18" t="s">
        <v>222</v>
      </c>
      <c r="J52" s="3"/>
      <c r="K52" s="21"/>
    </row>
    <row r="53" spans="1:11" ht="15.75">
      <c r="A53" s="1">
        <v>49</v>
      </c>
      <c r="B53" s="7" t="s">
        <v>122</v>
      </c>
      <c r="C53" s="1" t="s">
        <v>109</v>
      </c>
      <c r="D53" s="1" t="s">
        <v>226</v>
      </c>
      <c r="E53" s="3">
        <v>0.009722222222222222</v>
      </c>
      <c r="F53" s="23">
        <v>0.041180555555555554</v>
      </c>
      <c r="G53" s="23">
        <f t="shared" si="1"/>
        <v>0.03145833333333333</v>
      </c>
      <c r="H53" s="18">
        <v>49</v>
      </c>
      <c r="I53" s="18" t="s">
        <v>222</v>
      </c>
      <c r="J53" s="3"/>
      <c r="K53" s="21"/>
    </row>
    <row r="54" spans="1:11" ht="15.75">
      <c r="A54" s="1">
        <v>50</v>
      </c>
      <c r="B54" s="7" t="s">
        <v>134</v>
      </c>
      <c r="C54" s="1" t="s">
        <v>109</v>
      </c>
      <c r="D54" s="1" t="s">
        <v>226</v>
      </c>
      <c r="E54" s="3">
        <v>0.022222222222222223</v>
      </c>
      <c r="F54" s="23">
        <v>0.03273148148148148</v>
      </c>
      <c r="G54" s="23">
        <f t="shared" si="1"/>
        <v>0.010509259259259256</v>
      </c>
      <c r="H54" s="18">
        <v>50</v>
      </c>
      <c r="I54" s="18" t="s">
        <v>222</v>
      </c>
      <c r="J54" s="3"/>
      <c r="K54" s="21"/>
    </row>
    <row r="57" spans="2:8" ht="15.75">
      <c r="B57" s="27" t="s">
        <v>194</v>
      </c>
      <c r="C57" s="28"/>
      <c r="D57" s="28"/>
      <c r="E57" s="28"/>
      <c r="F57" s="28"/>
      <c r="G57" s="28" t="s">
        <v>195</v>
      </c>
      <c r="H57" s="28"/>
    </row>
    <row r="58" spans="2:8" ht="15.75">
      <c r="B58" s="27" t="s">
        <v>196</v>
      </c>
      <c r="C58" s="28"/>
      <c r="D58" s="28"/>
      <c r="E58" s="28"/>
      <c r="F58" s="28"/>
      <c r="G58" s="28" t="s">
        <v>197</v>
      </c>
      <c r="H58" s="28"/>
    </row>
  </sheetData>
  <mergeCells count="3">
    <mergeCell ref="A1:K1"/>
    <mergeCell ref="A2:K2"/>
    <mergeCell ref="A3:K3"/>
  </mergeCells>
  <printOptions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Юлдаш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</dc:creator>
  <cp:keywords/>
  <dc:description/>
  <cp:lastModifiedBy>FuckYouBill</cp:lastModifiedBy>
  <cp:lastPrinted>2011-10-26T04:43:11Z</cp:lastPrinted>
  <dcterms:created xsi:type="dcterms:W3CDTF">2004-04-16T09:26:50Z</dcterms:created>
  <dcterms:modified xsi:type="dcterms:W3CDTF">2011-10-27T05:31:51Z</dcterms:modified>
  <cp:category/>
  <cp:version/>
  <cp:contentType/>
  <cp:contentStatus/>
</cp:coreProperties>
</file>