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8475" windowHeight="6150" firstSheet="1" activeTab="9"/>
  </bookViews>
  <sheets>
    <sheet name="командный (школьный)" sheetId="1" r:id="rId1"/>
    <sheet name="МЖ-учителя" sheetId="2" r:id="rId2"/>
    <sheet name="М-18" sheetId="3" r:id="rId3"/>
    <sheet name="Ж-18" sheetId="4" r:id="rId4"/>
    <sheet name="М-16" sheetId="5" r:id="rId5"/>
    <sheet name="Ж-16" sheetId="6" r:id="rId6"/>
    <sheet name="М-14" sheetId="7" r:id="rId7"/>
    <sheet name="Ж-14" sheetId="8" r:id="rId8"/>
    <sheet name="М-12" sheetId="9" r:id="rId9"/>
    <sheet name="Ж-12,М-10" sheetId="10" r:id="rId10"/>
  </sheets>
  <definedNames/>
  <calcPr fullCalcOnLoad="1"/>
</workbook>
</file>

<file path=xl/sharedStrings.xml><?xml version="1.0" encoding="utf-8"?>
<sst xmlns="http://schemas.openxmlformats.org/spreadsheetml/2006/main" count="634" uniqueCount="194">
  <si>
    <t>№ п/п</t>
  </si>
  <si>
    <t>Фамилия, имя</t>
  </si>
  <si>
    <t>Старт</t>
  </si>
  <si>
    <t>Разряд</t>
  </si>
  <si>
    <t>Команда</t>
  </si>
  <si>
    <t>Группа Ж-14</t>
  </si>
  <si>
    <t>Группа М-12</t>
  </si>
  <si>
    <t>Группа Ж-12</t>
  </si>
  <si>
    <t>Группа М-10</t>
  </si>
  <si>
    <t>Финиш</t>
  </si>
  <si>
    <t>Результат</t>
  </si>
  <si>
    <t>Место</t>
  </si>
  <si>
    <t xml:space="preserve">Протокол </t>
  </si>
  <si>
    <t>Смирнова Вероника</t>
  </si>
  <si>
    <t>Игнатов Антон</t>
  </si>
  <si>
    <t>Штраф</t>
  </si>
  <si>
    <t>Группа М-14</t>
  </si>
  <si>
    <t>ВПК</t>
  </si>
  <si>
    <t>Группа Ж-18</t>
  </si>
  <si>
    <t>Группа М-учителя</t>
  </si>
  <si>
    <t>Группа Ж-учителя</t>
  </si>
  <si>
    <t xml:space="preserve">Итоговый командный протокол </t>
  </si>
  <si>
    <t>учителя</t>
  </si>
  <si>
    <t>Итого</t>
  </si>
  <si>
    <t>Ж</t>
  </si>
  <si>
    <t>примечание</t>
  </si>
  <si>
    <t>лично-командного Первенства г. Елабуга по спортивному ориентированию                                                                                                                      на маркированной трассе "Чернотроп – 2010»</t>
  </si>
  <si>
    <t>Примечание</t>
  </si>
  <si>
    <t>Шк №10</t>
  </si>
  <si>
    <t>Шк № 1(7)</t>
  </si>
  <si>
    <t>Шк № 6</t>
  </si>
  <si>
    <t>Шахматова Олеся</t>
  </si>
  <si>
    <t>Шк № 1(8)</t>
  </si>
  <si>
    <t>Ситдикова Эльвина</t>
  </si>
  <si>
    <t>Машкина Инесса</t>
  </si>
  <si>
    <t>Группа Ж-16</t>
  </si>
  <si>
    <t>Горохов Эдуард</t>
  </si>
  <si>
    <t>Буйволов Илья</t>
  </si>
  <si>
    <t>Бениваленский Артём</t>
  </si>
  <si>
    <t>Фазлиахметов Динар</t>
  </si>
  <si>
    <t>Подносков Максим</t>
  </si>
  <si>
    <t>Бурдин Александр</t>
  </si>
  <si>
    <t>Агафонова Наталья</t>
  </si>
  <si>
    <t>Балобанова Валерия</t>
  </si>
  <si>
    <t>Пупышева Виктория</t>
  </si>
  <si>
    <t>Янгибаева Лиана</t>
  </si>
  <si>
    <t>Ильина Елена</t>
  </si>
  <si>
    <t>Хабибуллина Диана</t>
  </si>
  <si>
    <t>*</t>
  </si>
  <si>
    <t>Шайхутдинова Аделя</t>
  </si>
  <si>
    <t>Манакова Э.М.</t>
  </si>
  <si>
    <t>Пчельникова Н.В.</t>
  </si>
  <si>
    <t>Школа № 6</t>
  </si>
  <si>
    <t>Крапоткин Игорь</t>
  </si>
  <si>
    <t>Белов Игорь</t>
  </si>
  <si>
    <t>Школа № 3</t>
  </si>
  <si>
    <t>Школа № 1</t>
  </si>
  <si>
    <t>Школа № 10</t>
  </si>
  <si>
    <t>Группа М-18</t>
  </si>
  <si>
    <t>Приложение № 1</t>
  </si>
  <si>
    <t>УТВЕРЖДАЮ</t>
  </si>
  <si>
    <t>Гл. судья соревнований</t>
  </si>
  <si>
    <t>Игнатов А.В.</t>
  </si>
  <si>
    <t>Приложение № 2</t>
  </si>
  <si>
    <t>(межшкольный)</t>
  </si>
  <si>
    <t xml:space="preserve">Главный судья </t>
  </si>
  <si>
    <t>Пигалева Екатерина</t>
  </si>
  <si>
    <t>Шк № 1(5)</t>
  </si>
  <si>
    <t>Сальникова Валерия</t>
  </si>
  <si>
    <t>Шк № 1(6)</t>
  </si>
  <si>
    <t>Ерофеева Настя</t>
  </si>
  <si>
    <t>Гим.№ 4(5)</t>
  </si>
  <si>
    <t>Гим.№ 4(6)</t>
  </si>
  <si>
    <t>Куманькова Екатерина</t>
  </si>
  <si>
    <t>Шк № 10(5)</t>
  </si>
  <si>
    <t>Рожина Полина</t>
  </si>
  <si>
    <t>Бехтерево</t>
  </si>
  <si>
    <t>Кузьмина Ксения</t>
  </si>
  <si>
    <t>Советникова Анастасия</t>
  </si>
  <si>
    <t>Исинбаева Виктория</t>
  </si>
  <si>
    <t>Микшина Дарина</t>
  </si>
  <si>
    <t>Исхакова Диана</t>
  </si>
  <si>
    <t>Куликова Анастасия</t>
  </si>
  <si>
    <t>Привалова Мария</t>
  </si>
  <si>
    <t>б/р</t>
  </si>
  <si>
    <t>3-ю</t>
  </si>
  <si>
    <t>Ковалёв Василий</t>
  </si>
  <si>
    <t>Кропоткин Андрей</t>
  </si>
  <si>
    <t>Никитенко Анатолий</t>
  </si>
  <si>
    <t>Сергин Сергей</t>
  </si>
  <si>
    <t>Качемасов Данил</t>
  </si>
  <si>
    <t>Колпаков Данил</t>
  </si>
  <si>
    <t>Лапин Никита</t>
  </si>
  <si>
    <t>Панчишин Роман</t>
  </si>
  <si>
    <t>Солдаткин Артём</t>
  </si>
  <si>
    <t>Антонов Вадим</t>
  </si>
  <si>
    <t>Огарков Иван</t>
  </si>
  <si>
    <t>Пашуткин Константин</t>
  </si>
  <si>
    <t>Шалоумов Михаил</t>
  </si>
  <si>
    <t>Егоров Дмитрий</t>
  </si>
  <si>
    <t>Сайфетдинов Руслан</t>
  </si>
  <si>
    <t>Рябов Егор</t>
  </si>
  <si>
    <t>Шабалина Арина</t>
  </si>
  <si>
    <t>Шк № 3(7)</t>
  </si>
  <si>
    <t>Бакашева Евгения</t>
  </si>
  <si>
    <t>Матвеев Лиза</t>
  </si>
  <si>
    <t>Шк № 5</t>
  </si>
  <si>
    <t>Уланова Анна</t>
  </si>
  <si>
    <t>Шк № 10(7)</t>
  </si>
  <si>
    <t>Эрлих Виктория</t>
  </si>
  <si>
    <t>Шк № 10(8)</t>
  </si>
  <si>
    <t>Масагутова Анжелла</t>
  </si>
  <si>
    <t>Уланова Кристина</t>
  </si>
  <si>
    <t>Шахворостова Екатерина</t>
  </si>
  <si>
    <t>Кулыгина Нина</t>
  </si>
  <si>
    <t>Синагатуллина Лейсан</t>
  </si>
  <si>
    <t>Мешкова Анастасия</t>
  </si>
  <si>
    <t>Артамонова Ксения</t>
  </si>
  <si>
    <t>Кононова Вика</t>
  </si>
  <si>
    <t>Костина Евгения</t>
  </si>
  <si>
    <t>Нецветаева Анастасия</t>
  </si>
  <si>
    <t>Королёва Диана</t>
  </si>
  <si>
    <t>Маликова Алия</t>
  </si>
  <si>
    <t>Салихова Гульназ</t>
  </si>
  <si>
    <t>2-ю</t>
  </si>
  <si>
    <t>Шк № 1(9)</t>
  </si>
  <si>
    <t>Альмурзин Пётр</t>
  </si>
  <si>
    <t>Шейн Пётр</t>
  </si>
  <si>
    <t>Гасанов Шамиль</t>
  </si>
  <si>
    <t>Рожин Олег</t>
  </si>
  <si>
    <t>Хафизов Руслан</t>
  </si>
  <si>
    <t>Казанцев Владислав</t>
  </si>
  <si>
    <t>Филиппов Эмиль</t>
  </si>
  <si>
    <t>Аллахвердиев Заур</t>
  </si>
  <si>
    <t>Кочнев Павел</t>
  </si>
  <si>
    <t>Селиванов Антон</t>
  </si>
  <si>
    <t>Файрушин Марк</t>
  </si>
  <si>
    <t>Хасанов Айдар</t>
  </si>
  <si>
    <t>Лавраков Иван</t>
  </si>
  <si>
    <t>Маев Андрей</t>
  </si>
  <si>
    <t>Ахнапов Рустам</t>
  </si>
  <si>
    <t>Чернов Олег</t>
  </si>
  <si>
    <t>Вепрев Сергей</t>
  </si>
  <si>
    <t>Светличный Евгений</t>
  </si>
  <si>
    <t>Галин Рустем</t>
  </si>
  <si>
    <t>Гарифуллина Регина</t>
  </si>
  <si>
    <t>Плаксина Алина</t>
  </si>
  <si>
    <t>Согорина Наталья</t>
  </si>
  <si>
    <t>Мокшина Елена</t>
  </si>
  <si>
    <t>Тимиршаехова Аделина</t>
  </si>
  <si>
    <t>Шк № 3(10)</t>
  </si>
  <si>
    <t>Исмагилова Лилия</t>
  </si>
  <si>
    <t>Вагизова Наргиза</t>
  </si>
  <si>
    <t>Бурнашев Ильдар</t>
  </si>
  <si>
    <t>Епанешникоа Слава</t>
  </si>
  <si>
    <t>Шакиров Руслан</t>
  </si>
  <si>
    <t>Шарафутдинов Рамиль</t>
  </si>
  <si>
    <t>Балобанов Павел</t>
  </si>
  <si>
    <t>Косарева Анастасия</t>
  </si>
  <si>
    <t>Шайхутдинов Джамиль</t>
  </si>
  <si>
    <t>Табас Сергей</t>
  </si>
  <si>
    <t>шк№3(10)</t>
  </si>
  <si>
    <t>шк№3(7)</t>
  </si>
  <si>
    <t>Хамидуллина А.Н.</t>
  </si>
  <si>
    <t>лично-командного Первенства г. Елабуга по спортивному ориентированию                                                                                                                      на маркированной трассе "Чернотроп – 2011»</t>
  </si>
  <si>
    <t>Григорьева Л.М.</t>
  </si>
  <si>
    <t>Шк № 1</t>
  </si>
  <si>
    <t>Галямов М.А.</t>
  </si>
  <si>
    <t>Шк№ 10</t>
  </si>
  <si>
    <t>I</t>
  </si>
  <si>
    <t>II</t>
  </si>
  <si>
    <t>III</t>
  </si>
  <si>
    <t>Вахитов Кирилл</t>
  </si>
  <si>
    <t>Конкасов Александр</t>
  </si>
  <si>
    <t>Летвяков Денис</t>
  </si>
  <si>
    <t>1кп*</t>
  </si>
  <si>
    <t>2кп*</t>
  </si>
  <si>
    <t>Раимжанова Г</t>
  </si>
  <si>
    <t>Микшина Аделя</t>
  </si>
  <si>
    <t>сн</t>
  </si>
  <si>
    <t>Немтырев Артём</t>
  </si>
  <si>
    <t>Миннегулов Фанис</t>
  </si>
  <si>
    <t>2кп</t>
  </si>
  <si>
    <t>1кп</t>
  </si>
  <si>
    <t>3кп</t>
  </si>
  <si>
    <t>Загидуллина Диляра</t>
  </si>
  <si>
    <t>Главный секретарь</t>
  </si>
  <si>
    <t>Группа М-16,18</t>
  </si>
  <si>
    <r>
      <t xml:space="preserve">лично-командного Первенства г. Елабуга и Елабужского муниципального района                              по спортивному ориентированию  на маркированной трассе                                                      </t>
    </r>
    <r>
      <rPr>
        <b/>
        <sz val="12"/>
        <rFont val="Times New Roman"/>
        <family val="1"/>
      </rPr>
      <t>"Чернотроп – 2011»</t>
    </r>
  </si>
  <si>
    <t>№ ___ от "____" ________2011г.</t>
  </si>
  <si>
    <t>Игнатова М.Ф</t>
  </si>
  <si>
    <t>Гимназия № 4</t>
  </si>
  <si>
    <t>Школа № 5</t>
  </si>
  <si>
    <t>к приказу по МКУ УО ИС ЕМР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</si>
</sst>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h:mm;@"/>
    <numFmt numFmtId="166" formatCode="[$-F400]h:mm:ss\ AM/P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h]:mm:ss;@"/>
    <numFmt numFmtId="172" formatCode="h:mm:ss;@"/>
  </numFmts>
  <fonts count="1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5"/>
  <dimension ref="A1:L23"/>
  <sheetViews>
    <sheetView workbookViewId="0" topLeftCell="A13">
      <selection activeCell="H2" sqref="H2:L2"/>
    </sheetView>
  </sheetViews>
  <sheetFormatPr defaultColWidth="9.00390625" defaultRowHeight="12.75"/>
  <cols>
    <col min="1" max="1" width="5.125" style="0" customWidth="1"/>
    <col min="2" max="2" width="18.625" style="9" customWidth="1"/>
    <col min="3" max="3" width="5.75390625" style="0" customWidth="1"/>
    <col min="4" max="4" width="5.375" style="10" customWidth="1"/>
    <col min="5" max="5" width="6.625" style="10" customWidth="1"/>
    <col min="6" max="6" width="6.75390625" style="10" customWidth="1"/>
    <col min="7" max="8" width="6.375" style="10" customWidth="1"/>
    <col min="9" max="9" width="8.125" style="10" customWidth="1"/>
    <col min="10" max="11" width="6.00390625" style="10" customWidth="1"/>
    <col min="12" max="12" width="11.875" style="0" customWidth="1"/>
  </cols>
  <sheetData>
    <row r="1" spans="7:12" ht="12.75">
      <c r="G1"/>
      <c r="H1" s="60" t="s">
        <v>63</v>
      </c>
      <c r="I1" s="60"/>
      <c r="J1" s="60"/>
      <c r="K1" s="60"/>
      <c r="L1" s="60"/>
    </row>
    <row r="2" spans="7:12" ht="12.75">
      <c r="G2"/>
      <c r="H2" s="60" t="s">
        <v>193</v>
      </c>
      <c r="I2" s="60"/>
      <c r="J2" s="60"/>
      <c r="K2" s="60"/>
      <c r="L2" s="60"/>
    </row>
    <row r="3" spans="7:12" ht="12.75">
      <c r="G3"/>
      <c r="H3" s="60" t="s">
        <v>189</v>
      </c>
      <c r="I3" s="60"/>
      <c r="J3" s="60"/>
      <c r="K3" s="60"/>
      <c r="L3" s="60"/>
    </row>
    <row r="4" spans="7:12" ht="12.75">
      <c r="G4"/>
      <c r="H4"/>
      <c r="I4"/>
      <c r="J4"/>
      <c r="K4"/>
      <c r="L4" s="10"/>
    </row>
    <row r="5" spans="7:12" ht="14.25">
      <c r="G5" s="31"/>
      <c r="H5" s="62" t="s">
        <v>60</v>
      </c>
      <c r="I5" s="62"/>
      <c r="J5" s="62"/>
      <c r="K5" s="62"/>
      <c r="L5" s="62"/>
    </row>
    <row r="6" spans="7:12" ht="15">
      <c r="G6" s="63" t="s">
        <v>61</v>
      </c>
      <c r="H6" s="63"/>
      <c r="I6" s="63"/>
      <c r="J6" s="63"/>
      <c r="K6" s="63"/>
      <c r="L6" s="63"/>
    </row>
    <row r="7" spans="7:12" ht="14.25">
      <c r="G7" s="31"/>
      <c r="H7" s="61" t="s">
        <v>62</v>
      </c>
      <c r="I7" s="61"/>
      <c r="J7" s="61"/>
      <c r="K7" s="61"/>
      <c r="L7" s="61"/>
    </row>
    <row r="9" spans="1:12" ht="15.75">
      <c r="A9" s="58" t="s">
        <v>21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54" customHeight="1">
      <c r="A10" s="57" t="s">
        <v>188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ht="15.75">
      <c r="A11" s="59" t="s">
        <v>64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2" ht="15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32.25" customHeight="1">
      <c r="A13" s="1" t="s">
        <v>0</v>
      </c>
      <c r="B13" s="1" t="s">
        <v>4</v>
      </c>
      <c r="C13" s="1" t="s">
        <v>24</v>
      </c>
      <c r="D13" s="14" t="s">
        <v>24</v>
      </c>
      <c r="E13" s="14">
        <v>3</v>
      </c>
      <c r="F13" s="14">
        <v>4</v>
      </c>
      <c r="G13" s="14">
        <v>5</v>
      </c>
      <c r="H13" s="14">
        <v>6</v>
      </c>
      <c r="I13" s="6" t="s">
        <v>22</v>
      </c>
      <c r="J13" s="11" t="s">
        <v>23</v>
      </c>
      <c r="K13" s="11" t="s">
        <v>11</v>
      </c>
      <c r="L13" s="6" t="s">
        <v>25</v>
      </c>
    </row>
    <row r="14" spans="1:12" ht="15.75">
      <c r="A14" s="1">
        <v>1</v>
      </c>
      <c r="B14" s="1" t="s">
        <v>56</v>
      </c>
      <c r="C14" s="1">
        <v>1</v>
      </c>
      <c r="D14" s="14">
        <v>1</v>
      </c>
      <c r="E14" s="14">
        <v>1</v>
      </c>
      <c r="F14" s="14">
        <v>2</v>
      </c>
      <c r="G14" s="14">
        <v>3</v>
      </c>
      <c r="H14" s="14">
        <v>2</v>
      </c>
      <c r="I14" s="29">
        <v>5</v>
      </c>
      <c r="J14" s="28">
        <f aca="true" t="shared" si="0" ref="J14:J20">I14+H14+G14+F14+E14+D14+C14</f>
        <v>15</v>
      </c>
      <c r="K14" s="45" t="s">
        <v>169</v>
      </c>
      <c r="L14" s="6"/>
    </row>
    <row r="15" spans="1:12" ht="15.75">
      <c r="A15" s="1">
        <v>2</v>
      </c>
      <c r="B15" s="1" t="s">
        <v>57</v>
      </c>
      <c r="C15" s="1">
        <v>2</v>
      </c>
      <c r="D15" s="14">
        <v>4</v>
      </c>
      <c r="E15" s="14">
        <v>1</v>
      </c>
      <c r="F15" s="14">
        <v>6</v>
      </c>
      <c r="G15" s="14">
        <v>5</v>
      </c>
      <c r="H15" s="14">
        <v>7</v>
      </c>
      <c r="I15" s="29">
        <v>1</v>
      </c>
      <c r="J15" s="28">
        <f t="shared" si="0"/>
        <v>26</v>
      </c>
      <c r="K15" s="45" t="s">
        <v>170</v>
      </c>
      <c r="L15" s="6"/>
    </row>
    <row r="16" spans="1:12" ht="15.75">
      <c r="A16" s="1">
        <v>3</v>
      </c>
      <c r="B16" s="1" t="s">
        <v>55</v>
      </c>
      <c r="C16" s="1">
        <v>1</v>
      </c>
      <c r="D16" s="14">
        <v>3</v>
      </c>
      <c r="E16" s="14">
        <v>5</v>
      </c>
      <c r="F16" s="14">
        <v>5</v>
      </c>
      <c r="G16" s="14">
        <v>6</v>
      </c>
      <c r="H16" s="14">
        <v>6</v>
      </c>
      <c r="I16" s="29">
        <v>1</v>
      </c>
      <c r="J16" s="28">
        <f t="shared" si="0"/>
        <v>27</v>
      </c>
      <c r="K16" s="46" t="s">
        <v>171</v>
      </c>
      <c r="L16" s="6"/>
    </row>
    <row r="17" spans="1:12" ht="15.75">
      <c r="A17" s="1">
        <v>4</v>
      </c>
      <c r="B17" s="1" t="s">
        <v>192</v>
      </c>
      <c r="C17" s="1">
        <v>3</v>
      </c>
      <c r="D17" s="14">
        <v>4</v>
      </c>
      <c r="E17" s="14">
        <v>2</v>
      </c>
      <c r="F17" s="14">
        <v>3</v>
      </c>
      <c r="G17" s="14">
        <v>9</v>
      </c>
      <c r="H17" s="14">
        <v>10</v>
      </c>
      <c r="I17" s="29">
        <v>4</v>
      </c>
      <c r="J17" s="28">
        <f t="shared" si="0"/>
        <v>35</v>
      </c>
      <c r="K17" s="28">
        <v>4</v>
      </c>
      <c r="L17" s="6"/>
    </row>
    <row r="18" spans="1:12" ht="15.75">
      <c r="A18" s="1">
        <v>5</v>
      </c>
      <c r="B18" s="1" t="s">
        <v>76</v>
      </c>
      <c r="C18" s="1">
        <v>10</v>
      </c>
      <c r="D18" s="14">
        <v>12</v>
      </c>
      <c r="E18" s="14">
        <v>7</v>
      </c>
      <c r="F18" s="14">
        <v>9</v>
      </c>
      <c r="G18" s="14">
        <v>16</v>
      </c>
      <c r="H18" s="14">
        <v>20</v>
      </c>
      <c r="I18" s="29">
        <v>2</v>
      </c>
      <c r="J18" s="28">
        <f t="shared" si="0"/>
        <v>76</v>
      </c>
      <c r="K18" s="28">
        <v>5</v>
      </c>
      <c r="L18" s="6"/>
    </row>
    <row r="19" spans="1:12" ht="15.75">
      <c r="A19" s="1">
        <v>6</v>
      </c>
      <c r="B19" s="1" t="s">
        <v>191</v>
      </c>
      <c r="C19" s="1">
        <v>3</v>
      </c>
      <c r="D19" s="14">
        <v>6</v>
      </c>
      <c r="E19" s="14">
        <v>4</v>
      </c>
      <c r="F19" s="14">
        <v>10</v>
      </c>
      <c r="G19" s="14">
        <v>14</v>
      </c>
      <c r="H19" s="14">
        <v>15</v>
      </c>
      <c r="I19" s="29"/>
      <c r="J19" s="28">
        <f t="shared" si="0"/>
        <v>52</v>
      </c>
      <c r="K19" s="28">
        <v>6</v>
      </c>
      <c r="L19" s="6"/>
    </row>
    <row r="20" spans="1:12" ht="15.75">
      <c r="A20" s="1">
        <v>7</v>
      </c>
      <c r="B20" s="1" t="s">
        <v>52</v>
      </c>
      <c r="C20" s="1">
        <v>7</v>
      </c>
      <c r="D20" s="14">
        <v>23</v>
      </c>
      <c r="E20" s="14">
        <v>2</v>
      </c>
      <c r="F20" s="14">
        <v>12</v>
      </c>
      <c r="G20" s="14">
        <v>14</v>
      </c>
      <c r="H20" s="14">
        <v>15</v>
      </c>
      <c r="I20" s="29"/>
      <c r="J20" s="28">
        <f t="shared" si="0"/>
        <v>73</v>
      </c>
      <c r="K20" s="28">
        <v>7</v>
      </c>
      <c r="L20" s="6"/>
    </row>
    <row r="23" spans="1:8" ht="15.75">
      <c r="A23" s="36" t="s">
        <v>186</v>
      </c>
      <c r="B23" s="37"/>
      <c r="C23" s="36"/>
      <c r="D23" s="36"/>
      <c r="E23" s="36"/>
      <c r="F23" s="36"/>
      <c r="G23" s="36" t="s">
        <v>190</v>
      </c>
      <c r="H23" s="36"/>
    </row>
  </sheetData>
  <mergeCells count="9">
    <mergeCell ref="A10:L10"/>
    <mergeCell ref="A9:L9"/>
    <mergeCell ref="A11:L11"/>
    <mergeCell ref="H1:L1"/>
    <mergeCell ref="H7:L7"/>
    <mergeCell ref="H2:L2"/>
    <mergeCell ref="H3:L3"/>
    <mergeCell ref="H5:L5"/>
    <mergeCell ref="G6:L6"/>
  </mergeCells>
  <printOptions/>
  <pageMargins left="0.7874015748031497" right="0.1968503937007874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A1:J28"/>
  <sheetViews>
    <sheetView tabSelected="1" workbookViewId="0" topLeftCell="A4">
      <selection activeCell="B26" sqref="B26"/>
    </sheetView>
  </sheetViews>
  <sheetFormatPr defaultColWidth="9.00390625" defaultRowHeight="12.75"/>
  <cols>
    <col min="1" max="1" width="5.125" style="0" customWidth="1"/>
    <col min="2" max="2" width="26.375" style="9" customWidth="1"/>
    <col min="3" max="3" width="12.25390625" style="0" customWidth="1"/>
    <col min="4" max="4" width="6.125" style="0" customWidth="1"/>
    <col min="5" max="5" width="7.625" style="0" customWidth="1"/>
    <col min="6" max="7" width="7.00390625" style="0" customWidth="1"/>
    <col min="8" max="8" width="8.625" style="0" customWidth="1"/>
    <col min="9" max="9" width="6.375" style="0" customWidth="1"/>
    <col min="10" max="10" width="6.375" style="10" customWidth="1"/>
  </cols>
  <sheetData>
    <row r="1" spans="1:10" ht="15.75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1.5" customHeight="1">
      <c r="A2" s="64" t="s">
        <v>164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5.75">
      <c r="A3" s="58" t="s">
        <v>7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32.25" customHeight="1">
      <c r="A4" s="1" t="s">
        <v>0</v>
      </c>
      <c r="B4" s="1" t="s">
        <v>1</v>
      </c>
      <c r="C4" s="15" t="s">
        <v>4</v>
      </c>
      <c r="D4" s="15" t="s">
        <v>3</v>
      </c>
      <c r="E4" s="15" t="s">
        <v>2</v>
      </c>
      <c r="F4" s="15" t="s">
        <v>9</v>
      </c>
      <c r="G4" s="15" t="s">
        <v>15</v>
      </c>
      <c r="H4" s="15" t="s">
        <v>10</v>
      </c>
      <c r="I4" s="5" t="s">
        <v>11</v>
      </c>
      <c r="J4" s="6" t="s">
        <v>27</v>
      </c>
    </row>
    <row r="5" spans="1:10" ht="15.75">
      <c r="A5" s="1">
        <v>1</v>
      </c>
      <c r="B5" s="22" t="s">
        <v>78</v>
      </c>
      <c r="C5" s="13" t="s">
        <v>69</v>
      </c>
      <c r="D5" s="1" t="s">
        <v>84</v>
      </c>
      <c r="E5" s="3">
        <v>0.00625</v>
      </c>
      <c r="F5" s="7">
        <v>0.017858796296296296</v>
      </c>
      <c r="G5" s="7">
        <v>0.009027777777777779</v>
      </c>
      <c r="H5" s="7">
        <f aca="true" t="shared" si="0" ref="H5:H18">(F5-E5)+G5</f>
        <v>0.020636574074074075</v>
      </c>
      <c r="I5" s="52" t="s">
        <v>169</v>
      </c>
      <c r="J5" s="20"/>
    </row>
    <row r="6" spans="1:10" ht="15.75">
      <c r="A6" s="1">
        <v>2</v>
      </c>
      <c r="B6" s="22" t="s">
        <v>83</v>
      </c>
      <c r="C6" s="13" t="s">
        <v>74</v>
      </c>
      <c r="D6" s="1" t="s">
        <v>84</v>
      </c>
      <c r="E6" s="3">
        <v>0.008333333333333333</v>
      </c>
      <c r="F6" s="7">
        <v>0.02005787037037037</v>
      </c>
      <c r="G6" s="7">
        <v>0.010416666666666666</v>
      </c>
      <c r="H6" s="7">
        <f t="shared" si="0"/>
        <v>0.0221412037037037</v>
      </c>
      <c r="I6" s="52" t="s">
        <v>170</v>
      </c>
      <c r="J6" s="21"/>
    </row>
    <row r="7" spans="1:10" ht="15.75">
      <c r="A7" s="1">
        <v>3</v>
      </c>
      <c r="B7" s="22" t="s">
        <v>47</v>
      </c>
      <c r="C7" s="13" t="s">
        <v>72</v>
      </c>
      <c r="D7" s="1" t="s">
        <v>85</v>
      </c>
      <c r="E7" s="3">
        <v>0.0111111111111111</v>
      </c>
      <c r="F7" s="7">
        <v>0.02459490740740741</v>
      </c>
      <c r="G7" s="7">
        <v>0.010416666666666666</v>
      </c>
      <c r="H7" s="7">
        <f t="shared" si="0"/>
        <v>0.023900462962962978</v>
      </c>
      <c r="I7" s="53" t="s">
        <v>171</v>
      </c>
      <c r="J7" s="14"/>
    </row>
    <row r="8" spans="1:10" ht="15.75">
      <c r="A8" s="1">
        <v>4</v>
      </c>
      <c r="B8" s="22" t="s">
        <v>82</v>
      </c>
      <c r="C8" s="13" t="s">
        <v>74</v>
      </c>
      <c r="D8" s="1" t="s">
        <v>84</v>
      </c>
      <c r="E8" s="3">
        <v>0.0159722222222222</v>
      </c>
      <c r="F8" s="7">
        <v>0.03155092592592592</v>
      </c>
      <c r="G8" s="7">
        <v>0.011111111111111112</v>
      </c>
      <c r="H8" s="7">
        <f t="shared" si="0"/>
        <v>0.026689814814814833</v>
      </c>
      <c r="I8" s="54">
        <v>4</v>
      </c>
      <c r="J8" s="21"/>
    </row>
    <row r="9" spans="1:10" ht="15.75">
      <c r="A9" s="1">
        <v>5</v>
      </c>
      <c r="B9" s="22" t="s">
        <v>81</v>
      </c>
      <c r="C9" s="13" t="s">
        <v>74</v>
      </c>
      <c r="D9" s="1" t="s">
        <v>84</v>
      </c>
      <c r="E9" s="3">
        <v>0.0138888888888888</v>
      </c>
      <c r="F9" s="7">
        <v>0.03162037037037037</v>
      </c>
      <c r="G9" s="7">
        <v>0.010416666666666666</v>
      </c>
      <c r="H9" s="7">
        <f t="shared" si="0"/>
        <v>0.028148148148148235</v>
      </c>
      <c r="I9" s="12">
        <v>5</v>
      </c>
      <c r="J9" s="21"/>
    </row>
    <row r="10" spans="1:10" ht="15.75">
      <c r="A10" s="1">
        <v>6</v>
      </c>
      <c r="B10" s="22" t="s">
        <v>43</v>
      </c>
      <c r="C10" s="13" t="s">
        <v>72</v>
      </c>
      <c r="D10" s="1" t="s">
        <v>85</v>
      </c>
      <c r="E10" s="3">
        <v>0.00277777777777777</v>
      </c>
      <c r="F10" s="7">
        <v>0.021736111111111112</v>
      </c>
      <c r="G10" s="7">
        <v>0.010416666666666666</v>
      </c>
      <c r="H10" s="7">
        <f t="shared" si="0"/>
        <v>0.029375000000000005</v>
      </c>
      <c r="I10" s="54">
        <v>6</v>
      </c>
      <c r="J10" s="14"/>
    </row>
    <row r="11" spans="1:10" ht="15.75">
      <c r="A11" s="1">
        <v>7</v>
      </c>
      <c r="B11" s="22" t="s">
        <v>80</v>
      </c>
      <c r="C11" s="13" t="s">
        <v>74</v>
      </c>
      <c r="D11" s="1" t="s">
        <v>84</v>
      </c>
      <c r="E11" s="3">
        <v>0.0118055555555555</v>
      </c>
      <c r="F11" s="7">
        <v>0.03184027777777778</v>
      </c>
      <c r="G11" s="7">
        <v>0.009722222222222222</v>
      </c>
      <c r="H11" s="7">
        <f t="shared" si="0"/>
        <v>0.029756944444444502</v>
      </c>
      <c r="I11" s="12">
        <v>7</v>
      </c>
      <c r="J11" s="21"/>
    </row>
    <row r="12" spans="1:10" ht="15.75">
      <c r="A12" s="1">
        <v>8</v>
      </c>
      <c r="B12" s="22" t="s">
        <v>77</v>
      </c>
      <c r="C12" s="13" t="s">
        <v>67</v>
      </c>
      <c r="D12" s="1" t="s">
        <v>84</v>
      </c>
      <c r="E12" s="3">
        <v>0.00555555555555555</v>
      </c>
      <c r="F12" s="7">
        <v>0.028449074074074075</v>
      </c>
      <c r="G12" s="7">
        <v>0.013888888888888888</v>
      </c>
      <c r="H12" s="7">
        <f t="shared" si="0"/>
        <v>0.036782407407407416</v>
      </c>
      <c r="I12" s="54">
        <v>8</v>
      </c>
      <c r="J12" s="14"/>
    </row>
    <row r="13" spans="1:10" ht="15.75">
      <c r="A13" s="1">
        <v>9</v>
      </c>
      <c r="B13" s="22" t="s">
        <v>73</v>
      </c>
      <c r="C13" s="13" t="s">
        <v>74</v>
      </c>
      <c r="D13" s="1" t="s">
        <v>84</v>
      </c>
      <c r="E13" s="3">
        <v>0.00347222222222222</v>
      </c>
      <c r="F13" s="7">
        <v>0.03167824074074074</v>
      </c>
      <c r="G13" s="7">
        <v>0.010416666666666666</v>
      </c>
      <c r="H13" s="7">
        <f t="shared" si="0"/>
        <v>0.03862268518518519</v>
      </c>
      <c r="I13" s="12">
        <v>9</v>
      </c>
      <c r="J13" s="20"/>
    </row>
    <row r="14" spans="1:10" ht="15.75">
      <c r="A14" s="1">
        <v>10</v>
      </c>
      <c r="B14" s="22" t="s">
        <v>66</v>
      </c>
      <c r="C14" s="13" t="s">
        <v>67</v>
      </c>
      <c r="D14" s="1" t="s">
        <v>84</v>
      </c>
      <c r="E14" s="3">
        <v>0.0006944444444444445</v>
      </c>
      <c r="F14" s="7">
        <v>0.02900462962962963</v>
      </c>
      <c r="G14" s="7">
        <v>0.010416666666666666</v>
      </c>
      <c r="H14" s="7">
        <f t="shared" si="0"/>
        <v>0.03872685185185185</v>
      </c>
      <c r="I14" s="54">
        <v>10</v>
      </c>
      <c r="J14" s="6"/>
    </row>
    <row r="15" spans="1:10" ht="15.75">
      <c r="A15" s="1">
        <v>11</v>
      </c>
      <c r="B15" s="22" t="s">
        <v>79</v>
      </c>
      <c r="C15" s="13" t="s">
        <v>67</v>
      </c>
      <c r="D15" s="1" t="s">
        <v>84</v>
      </c>
      <c r="E15" s="3">
        <v>0.00972222222222222</v>
      </c>
      <c r="F15" s="7">
        <v>0.0278125</v>
      </c>
      <c r="G15" s="7">
        <v>0.011111111111111112</v>
      </c>
      <c r="H15" s="7">
        <f t="shared" si="0"/>
        <v>0.029201388888888895</v>
      </c>
      <c r="I15" s="12">
        <v>11</v>
      </c>
      <c r="J15" s="14" t="s">
        <v>183</v>
      </c>
    </row>
    <row r="16" spans="1:10" ht="15.75">
      <c r="A16" s="1">
        <v>12</v>
      </c>
      <c r="B16" s="22" t="s">
        <v>68</v>
      </c>
      <c r="C16" s="13" t="s">
        <v>69</v>
      </c>
      <c r="D16" s="1" t="s">
        <v>84</v>
      </c>
      <c r="E16" s="3">
        <v>0.001388888888888889</v>
      </c>
      <c r="F16" s="7">
        <v>0.01659722222222222</v>
      </c>
      <c r="G16" s="7">
        <v>0.010416666666666666</v>
      </c>
      <c r="H16" s="7">
        <f t="shared" si="0"/>
        <v>0.025625</v>
      </c>
      <c r="I16" s="54">
        <v>12</v>
      </c>
      <c r="J16" s="21" t="s">
        <v>182</v>
      </c>
    </row>
    <row r="17" spans="1:10" ht="15.75">
      <c r="A17" s="1">
        <v>13</v>
      </c>
      <c r="B17" s="22" t="s">
        <v>70</v>
      </c>
      <c r="C17" s="13" t="s">
        <v>71</v>
      </c>
      <c r="D17" s="1" t="s">
        <v>85</v>
      </c>
      <c r="E17" s="3">
        <v>0.00208333333333333</v>
      </c>
      <c r="F17" s="7">
        <v>0.01747685185185185</v>
      </c>
      <c r="G17" s="7">
        <v>0.013888888888888888</v>
      </c>
      <c r="H17" s="7">
        <f t="shared" si="0"/>
        <v>0.02928240740740741</v>
      </c>
      <c r="I17" s="12">
        <v>13</v>
      </c>
      <c r="J17" s="21" t="s">
        <v>182</v>
      </c>
    </row>
    <row r="18" spans="1:10" ht="15.75">
      <c r="A18" s="1">
        <v>14</v>
      </c>
      <c r="B18" s="22" t="s">
        <v>75</v>
      </c>
      <c r="C18" s="13" t="s">
        <v>76</v>
      </c>
      <c r="D18" s="1" t="s">
        <v>84</v>
      </c>
      <c r="E18" s="3">
        <v>0.00416666666666666</v>
      </c>
      <c r="F18" s="7">
        <v>0.02681712962962963</v>
      </c>
      <c r="G18" s="7">
        <v>0.013888888888888888</v>
      </c>
      <c r="H18" s="7">
        <f t="shared" si="0"/>
        <v>0.036539351851851865</v>
      </c>
      <c r="I18" s="54">
        <v>14</v>
      </c>
      <c r="J18" s="21" t="s">
        <v>182</v>
      </c>
    </row>
    <row r="19" spans="1:10" ht="15.75">
      <c r="A19" s="33"/>
      <c r="B19" s="34"/>
      <c r="C19" s="33"/>
      <c r="D19" s="33"/>
      <c r="E19" s="33"/>
      <c r="F19" s="33"/>
      <c r="G19" s="33"/>
      <c r="H19" s="33"/>
      <c r="I19" s="33"/>
      <c r="J19" s="35"/>
    </row>
    <row r="20" spans="1:8" ht="15.75">
      <c r="A20" s="36"/>
      <c r="B20" s="37"/>
      <c r="C20" s="36"/>
      <c r="D20" s="36"/>
      <c r="E20" s="36"/>
      <c r="F20" s="36"/>
      <c r="G20" s="36"/>
      <c r="H20" s="36"/>
    </row>
    <row r="21" spans="1:10" ht="15.75">
      <c r="A21" s="58" t="s">
        <v>8</v>
      </c>
      <c r="B21" s="58"/>
      <c r="C21" s="58"/>
      <c r="D21" s="58"/>
      <c r="E21" s="58"/>
      <c r="F21" s="58"/>
      <c r="G21" s="58"/>
      <c r="H21" s="58"/>
      <c r="I21" s="58"/>
      <c r="J21" s="58"/>
    </row>
    <row r="22" spans="1:10" ht="31.5">
      <c r="A22" s="1" t="s">
        <v>0</v>
      </c>
      <c r="B22" s="1" t="s">
        <v>1</v>
      </c>
      <c r="C22" s="15" t="s">
        <v>4</v>
      </c>
      <c r="D22" s="15" t="s">
        <v>3</v>
      </c>
      <c r="E22" s="15" t="s">
        <v>2</v>
      </c>
      <c r="F22" s="15" t="s">
        <v>9</v>
      </c>
      <c r="G22" s="15" t="s">
        <v>15</v>
      </c>
      <c r="H22" s="15" t="s">
        <v>10</v>
      </c>
      <c r="I22" s="5" t="s">
        <v>11</v>
      </c>
      <c r="J22" s="6" t="s">
        <v>27</v>
      </c>
    </row>
    <row r="23" spans="1:10" ht="15.75">
      <c r="A23" s="1">
        <v>1</v>
      </c>
      <c r="B23" s="1" t="s">
        <v>14</v>
      </c>
      <c r="C23" s="17" t="s">
        <v>28</v>
      </c>
      <c r="D23" s="1"/>
      <c r="E23" s="3">
        <v>0.00208333333333333</v>
      </c>
      <c r="F23" s="7">
        <v>0.01653935185185185</v>
      </c>
      <c r="G23" s="7">
        <v>0.009027777777777779</v>
      </c>
      <c r="H23" s="7">
        <f>(F23-E23)+G23</f>
        <v>0.0234837962962963</v>
      </c>
      <c r="I23" s="3"/>
      <c r="J23" s="14"/>
    </row>
    <row r="25" spans="1:10" ht="15.75">
      <c r="A25" s="36" t="s">
        <v>65</v>
      </c>
      <c r="B25" s="37"/>
      <c r="C25" s="36"/>
      <c r="D25" s="36"/>
      <c r="E25" s="36"/>
      <c r="F25" s="36"/>
      <c r="G25" s="36" t="s">
        <v>62</v>
      </c>
      <c r="H25" s="36"/>
      <c r="I25" s="33"/>
      <c r="J25" s="35"/>
    </row>
    <row r="28" spans="1:8" ht="15.75">
      <c r="A28" s="36" t="s">
        <v>186</v>
      </c>
      <c r="B28" s="37"/>
      <c r="C28" s="36"/>
      <c r="D28" s="36"/>
      <c r="E28" s="36"/>
      <c r="F28" s="36"/>
      <c r="G28" s="36" t="s">
        <v>190</v>
      </c>
      <c r="H28" s="36"/>
    </row>
  </sheetData>
  <mergeCells count="4">
    <mergeCell ref="A2:J2"/>
    <mergeCell ref="A1:J1"/>
    <mergeCell ref="A3:J3"/>
    <mergeCell ref="A21:J21"/>
  </mergeCells>
  <printOptions/>
  <pageMargins left="0.7874015748031497" right="0.196850393700787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"/>
  <dimension ref="A1:K27"/>
  <sheetViews>
    <sheetView workbookViewId="0" topLeftCell="A7">
      <selection activeCell="A13" sqref="A13:J13"/>
    </sheetView>
  </sheetViews>
  <sheetFormatPr defaultColWidth="9.00390625" defaultRowHeight="12.75"/>
  <cols>
    <col min="1" max="1" width="5.125" style="0" customWidth="1"/>
    <col min="2" max="2" width="29.25390625" style="9" customWidth="1"/>
    <col min="3" max="3" width="10.75390625" style="0" customWidth="1"/>
    <col min="4" max="4" width="6.125" style="0" customWidth="1"/>
    <col min="5" max="5" width="6.625" style="0" customWidth="1"/>
    <col min="6" max="7" width="7.00390625" style="0" customWidth="1"/>
    <col min="8" max="8" width="9.625" style="0" customWidth="1"/>
    <col min="9" max="9" width="6.375" style="0" customWidth="1"/>
    <col min="10" max="10" width="6.375" style="10" customWidth="1"/>
  </cols>
  <sheetData>
    <row r="1" spans="7:10" ht="12.75">
      <c r="G1" s="60" t="s">
        <v>59</v>
      </c>
      <c r="H1" s="60"/>
      <c r="I1" s="60"/>
      <c r="J1" s="60"/>
    </row>
    <row r="2" spans="7:11" ht="12.75">
      <c r="G2" s="56" t="s">
        <v>193</v>
      </c>
      <c r="H2" s="56"/>
      <c r="I2" s="56"/>
      <c r="J2" s="56"/>
      <c r="K2" s="56"/>
    </row>
    <row r="3" spans="7:10" ht="12.75">
      <c r="G3" s="60" t="s">
        <v>189</v>
      </c>
      <c r="H3" s="60"/>
      <c r="I3" s="60"/>
      <c r="J3" s="60"/>
    </row>
    <row r="5" spans="6:10" ht="14.25">
      <c r="F5" s="31"/>
      <c r="G5" s="62" t="s">
        <v>60</v>
      </c>
      <c r="H5" s="62"/>
      <c r="I5" s="62"/>
      <c r="J5" s="62"/>
    </row>
    <row r="6" spans="6:10" ht="15">
      <c r="F6" s="63" t="s">
        <v>61</v>
      </c>
      <c r="G6" s="63"/>
      <c r="H6" s="63"/>
      <c r="I6" s="63"/>
      <c r="J6" s="63"/>
    </row>
    <row r="7" spans="6:10" ht="14.25">
      <c r="F7" s="31"/>
      <c r="G7" s="61" t="s">
        <v>62</v>
      </c>
      <c r="H7" s="61"/>
      <c r="I7" s="61"/>
      <c r="J7" s="61"/>
    </row>
    <row r="12" spans="1:10" ht="15.75">
      <c r="A12" s="58" t="s">
        <v>12</v>
      </c>
      <c r="B12" s="58"/>
      <c r="C12" s="58"/>
      <c r="D12" s="58"/>
      <c r="E12" s="58"/>
      <c r="F12" s="58"/>
      <c r="G12" s="58"/>
      <c r="H12" s="58"/>
      <c r="I12" s="58"/>
      <c r="J12" s="58"/>
    </row>
    <row r="13" spans="1:11" ht="49.5" customHeight="1">
      <c r="A13" s="57" t="s">
        <v>188</v>
      </c>
      <c r="B13" s="57"/>
      <c r="C13" s="57"/>
      <c r="D13" s="57"/>
      <c r="E13" s="57"/>
      <c r="F13" s="57"/>
      <c r="G13" s="57"/>
      <c r="H13" s="57"/>
      <c r="I13" s="57"/>
      <c r="J13" s="57"/>
      <c r="K13" s="32"/>
    </row>
    <row r="14" spans="1:10" ht="15.75">
      <c r="A14" s="58" t="s">
        <v>20</v>
      </c>
      <c r="B14" s="58"/>
      <c r="C14" s="58"/>
      <c r="D14" s="58"/>
      <c r="E14" s="58"/>
      <c r="F14" s="58"/>
      <c r="G14" s="58"/>
      <c r="H14" s="58"/>
      <c r="I14" s="58"/>
      <c r="J14" s="58"/>
    </row>
    <row r="15" spans="1:10" ht="9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32.25" customHeight="1">
      <c r="A16" s="2" t="s">
        <v>0</v>
      </c>
      <c r="B16" s="1" t="s">
        <v>1</v>
      </c>
      <c r="C16" s="15" t="s">
        <v>4</v>
      </c>
      <c r="D16" s="15" t="s">
        <v>3</v>
      </c>
      <c r="E16" s="15" t="s">
        <v>2</v>
      </c>
      <c r="F16" s="16" t="s">
        <v>9</v>
      </c>
      <c r="G16" s="16" t="s">
        <v>15</v>
      </c>
      <c r="H16" s="16" t="s">
        <v>10</v>
      </c>
      <c r="I16" s="5" t="s">
        <v>11</v>
      </c>
      <c r="J16" s="6" t="s">
        <v>27</v>
      </c>
    </row>
    <row r="17" spans="1:10" ht="15.75">
      <c r="A17" s="2">
        <v>1</v>
      </c>
      <c r="B17" s="1" t="s">
        <v>51</v>
      </c>
      <c r="C17" s="1" t="s">
        <v>162</v>
      </c>
      <c r="D17" s="1" t="s">
        <v>84</v>
      </c>
      <c r="E17" s="3">
        <v>0.00208333333333333</v>
      </c>
      <c r="F17" s="7">
        <v>0.012546296296296297</v>
      </c>
      <c r="G17" s="7">
        <v>0.0125</v>
      </c>
      <c r="H17" s="7">
        <f>(F17-E17)+G17</f>
        <v>0.02296296296296297</v>
      </c>
      <c r="I17" s="45" t="s">
        <v>169</v>
      </c>
      <c r="J17" s="6"/>
    </row>
    <row r="18" spans="1:10" ht="15.75">
      <c r="A18" s="2">
        <v>2</v>
      </c>
      <c r="B18" s="1" t="s">
        <v>177</v>
      </c>
      <c r="C18" s="13" t="s">
        <v>76</v>
      </c>
      <c r="D18" s="1" t="s">
        <v>84</v>
      </c>
      <c r="E18" s="3">
        <v>0.001388888888888889</v>
      </c>
      <c r="F18" s="7">
        <v>0.010925925925925924</v>
      </c>
      <c r="G18" s="7">
        <v>0.013888888888888888</v>
      </c>
      <c r="H18" s="7">
        <f>(F18-E18)+G18</f>
        <v>0.023425925925925923</v>
      </c>
      <c r="I18" s="45" t="s">
        <v>170</v>
      </c>
      <c r="J18" s="14"/>
    </row>
    <row r="19" spans="1:10" ht="15.75">
      <c r="A19" s="2">
        <v>3</v>
      </c>
      <c r="B19" s="1" t="s">
        <v>50</v>
      </c>
      <c r="C19" s="1" t="s">
        <v>161</v>
      </c>
      <c r="D19" s="1" t="s">
        <v>84</v>
      </c>
      <c r="E19" s="3">
        <v>0.0006944444444444445</v>
      </c>
      <c r="F19" s="7">
        <v>0.014212962962962962</v>
      </c>
      <c r="G19" s="7">
        <v>0.010416666666666666</v>
      </c>
      <c r="H19" s="7">
        <f>(F19-E19)+G19</f>
        <v>0.023935185185185184</v>
      </c>
      <c r="I19" s="46" t="s">
        <v>171</v>
      </c>
      <c r="J19" s="14"/>
    </row>
    <row r="20" spans="1:10" ht="15.75">
      <c r="A20" s="2">
        <v>4</v>
      </c>
      <c r="B20" s="1" t="s">
        <v>163</v>
      </c>
      <c r="C20" s="13" t="s">
        <v>106</v>
      </c>
      <c r="D20" s="1" t="s">
        <v>84</v>
      </c>
      <c r="E20" s="3">
        <v>0.00277777777777777</v>
      </c>
      <c r="F20" s="7">
        <v>0.018287037037037036</v>
      </c>
      <c r="G20" s="7">
        <v>0.013888888888888888</v>
      </c>
      <c r="H20" s="7">
        <f>(F20-E20)+G20</f>
        <v>0.029398148148148152</v>
      </c>
      <c r="I20" s="43">
        <v>4</v>
      </c>
      <c r="J20" s="14"/>
    </row>
    <row r="21" spans="1:10" ht="15.75">
      <c r="A21" s="2">
        <v>5</v>
      </c>
      <c r="B21" s="1" t="s">
        <v>165</v>
      </c>
      <c r="C21" s="13" t="s">
        <v>166</v>
      </c>
      <c r="D21" s="1" t="s">
        <v>84</v>
      </c>
      <c r="E21" s="3">
        <v>0.004166666666666667</v>
      </c>
      <c r="F21" s="7">
        <v>0.018287037037037036</v>
      </c>
      <c r="G21" s="7">
        <v>0.017361111111111112</v>
      </c>
      <c r="H21" s="7">
        <f>(F21-E21)+G21</f>
        <v>0.031481481481481485</v>
      </c>
      <c r="I21" s="43">
        <v>5</v>
      </c>
      <c r="J21" s="14"/>
    </row>
    <row r="23" spans="1:10" ht="15.75">
      <c r="A23" s="58" t="s">
        <v>19</v>
      </c>
      <c r="B23" s="58"/>
      <c r="C23" s="58"/>
      <c r="D23" s="58"/>
      <c r="E23" s="58"/>
      <c r="F23" s="58"/>
      <c r="G23" s="58"/>
      <c r="H23" s="58"/>
      <c r="I23" s="58"/>
      <c r="J23" s="58"/>
    </row>
    <row r="24" spans="1:10" ht="31.5">
      <c r="A24" s="2" t="s">
        <v>0</v>
      </c>
      <c r="B24" s="1" t="s">
        <v>1</v>
      </c>
      <c r="C24" s="15" t="s">
        <v>4</v>
      </c>
      <c r="D24" s="15" t="s">
        <v>3</v>
      </c>
      <c r="E24" s="15" t="s">
        <v>2</v>
      </c>
      <c r="F24" s="16" t="s">
        <v>9</v>
      </c>
      <c r="G24" s="16" t="s">
        <v>15</v>
      </c>
      <c r="H24" s="16" t="s">
        <v>10</v>
      </c>
      <c r="I24" s="5" t="s">
        <v>11</v>
      </c>
      <c r="J24" s="6" t="s">
        <v>27</v>
      </c>
    </row>
    <row r="25" spans="1:10" ht="15.75">
      <c r="A25" s="2">
        <v>1</v>
      </c>
      <c r="B25" s="1" t="s">
        <v>167</v>
      </c>
      <c r="C25" s="13" t="s">
        <v>168</v>
      </c>
      <c r="D25" s="1"/>
      <c r="E25" s="3">
        <v>0.0020833333333333333</v>
      </c>
      <c r="F25" s="7">
        <v>0.012534722222222223</v>
      </c>
      <c r="G25" s="7">
        <v>0.017361111111111112</v>
      </c>
      <c r="H25" s="7">
        <f>(F25-E25)+G25</f>
        <v>0.027812500000000004</v>
      </c>
      <c r="I25" s="44" t="s">
        <v>169</v>
      </c>
      <c r="J25" s="14"/>
    </row>
    <row r="27" spans="1:10" ht="15.75">
      <c r="A27" s="36" t="s">
        <v>186</v>
      </c>
      <c r="B27" s="37"/>
      <c r="C27" s="36"/>
      <c r="D27" s="36"/>
      <c r="E27" s="36"/>
      <c r="F27" s="36"/>
      <c r="G27" s="36" t="s">
        <v>190</v>
      </c>
      <c r="H27" s="36"/>
      <c r="I27" s="33"/>
      <c r="J27" s="35"/>
    </row>
  </sheetData>
  <mergeCells count="9">
    <mergeCell ref="G1:J1"/>
    <mergeCell ref="G3:J3"/>
    <mergeCell ref="G5:J5"/>
    <mergeCell ref="A14:J14"/>
    <mergeCell ref="A23:J23"/>
    <mergeCell ref="F6:J6"/>
    <mergeCell ref="G7:J7"/>
    <mergeCell ref="A13:J13"/>
    <mergeCell ref="A12:J12"/>
  </mergeCells>
  <printOptions/>
  <pageMargins left="0.7874015748031497" right="0.1968503937007874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J21"/>
  <sheetViews>
    <sheetView workbookViewId="0" topLeftCell="A1">
      <selection activeCell="B5" sqref="B5:J6"/>
    </sheetView>
  </sheetViews>
  <sheetFormatPr defaultColWidth="9.00390625" defaultRowHeight="12.75"/>
  <cols>
    <col min="1" max="1" width="5.125" style="0" customWidth="1"/>
    <col min="2" max="2" width="25.00390625" style="9" customWidth="1"/>
    <col min="3" max="3" width="11.25390625" style="0" customWidth="1"/>
    <col min="4" max="4" width="6.125" style="0" customWidth="1"/>
    <col min="5" max="5" width="6.625" style="0" customWidth="1"/>
    <col min="6" max="7" width="7.00390625" style="0" customWidth="1"/>
    <col min="8" max="8" width="9.625" style="0" customWidth="1"/>
    <col min="9" max="9" width="6.375" style="0" customWidth="1"/>
    <col min="10" max="10" width="6.375" style="10" customWidth="1"/>
  </cols>
  <sheetData>
    <row r="1" spans="1:10" ht="15.75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1.5" customHeight="1">
      <c r="A2" s="64" t="s">
        <v>26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5.75">
      <c r="A3" s="58" t="s">
        <v>58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32.25" customHeight="1">
      <c r="A4" s="2" t="s">
        <v>0</v>
      </c>
      <c r="B4" s="1" t="s">
        <v>1</v>
      </c>
      <c r="C4" s="15" t="s">
        <v>4</v>
      </c>
      <c r="D4" s="15" t="s">
        <v>3</v>
      </c>
      <c r="E4" s="15" t="s">
        <v>2</v>
      </c>
      <c r="F4" s="16" t="s">
        <v>9</v>
      </c>
      <c r="G4" s="16" t="s">
        <v>15</v>
      </c>
      <c r="H4" s="16" t="s">
        <v>10</v>
      </c>
      <c r="I4" s="5" t="s">
        <v>11</v>
      </c>
      <c r="J4" s="6" t="s">
        <v>27</v>
      </c>
    </row>
    <row r="5" spans="1:10" ht="15.75">
      <c r="A5" s="2">
        <v>1</v>
      </c>
      <c r="B5" s="1" t="s">
        <v>159</v>
      </c>
      <c r="C5" s="13" t="s">
        <v>17</v>
      </c>
      <c r="D5" s="1" t="s">
        <v>85</v>
      </c>
      <c r="E5" s="3">
        <v>0.0006944444444444445</v>
      </c>
      <c r="F5" s="7">
        <v>0.02271990740740741</v>
      </c>
      <c r="G5" s="7">
        <v>0.0125</v>
      </c>
      <c r="H5" s="7">
        <f>(F5-E5)+G5</f>
        <v>0.034525462962962966</v>
      </c>
      <c r="I5" s="8"/>
      <c r="J5" s="14"/>
    </row>
    <row r="6" spans="1:10" ht="15.75">
      <c r="A6" s="2">
        <v>2</v>
      </c>
      <c r="B6" s="1" t="s">
        <v>160</v>
      </c>
      <c r="C6" s="13" t="s">
        <v>106</v>
      </c>
      <c r="D6" s="1" t="s">
        <v>84</v>
      </c>
      <c r="E6" s="3">
        <v>0.001388888888888889</v>
      </c>
      <c r="F6" s="7">
        <v>0.020185185185185184</v>
      </c>
      <c r="G6" s="7">
        <v>0.02152777777777778</v>
      </c>
      <c r="H6" s="7">
        <f>(F6-E6)+G6</f>
        <v>0.04032407407407408</v>
      </c>
      <c r="I6" s="8"/>
      <c r="J6" s="14"/>
    </row>
    <row r="7" spans="1:10" ht="15.75">
      <c r="A7" s="2">
        <v>3</v>
      </c>
      <c r="B7" s="13"/>
      <c r="C7" s="15"/>
      <c r="D7" s="1"/>
      <c r="E7" s="3"/>
      <c r="F7" s="7"/>
      <c r="G7" s="7"/>
      <c r="H7" s="7"/>
      <c r="I7" s="8"/>
      <c r="J7" s="14"/>
    </row>
    <row r="8" spans="1:10" ht="15.75">
      <c r="A8" s="2">
        <v>4</v>
      </c>
      <c r="B8" s="24"/>
      <c r="C8" s="25"/>
      <c r="D8" s="1"/>
      <c r="E8" s="3"/>
      <c r="F8" s="7"/>
      <c r="G8" s="7"/>
      <c r="H8" s="7"/>
      <c r="I8" s="8"/>
      <c r="J8" s="14"/>
    </row>
    <row r="9" spans="1:10" ht="15.75">
      <c r="A9" s="2">
        <v>5</v>
      </c>
      <c r="B9" s="13"/>
      <c r="C9" s="15"/>
      <c r="D9" s="1"/>
      <c r="E9" s="3"/>
      <c r="F9" s="7"/>
      <c r="G9" s="7"/>
      <c r="H9" s="7"/>
      <c r="I9" s="4"/>
      <c r="J9" s="14"/>
    </row>
    <row r="10" spans="1:10" ht="15.75">
      <c r="A10" s="2">
        <v>6</v>
      </c>
      <c r="B10" s="24"/>
      <c r="C10" s="25"/>
      <c r="D10" s="1"/>
      <c r="E10" s="3"/>
      <c r="F10" s="7"/>
      <c r="G10" s="7"/>
      <c r="H10" s="7"/>
      <c r="I10" s="8"/>
      <c r="J10" s="14"/>
    </row>
    <row r="11" spans="1:10" ht="15.75">
      <c r="A11" s="2">
        <v>7</v>
      </c>
      <c r="B11" s="13"/>
      <c r="C11" s="15"/>
      <c r="D11" s="1"/>
      <c r="E11" s="3"/>
      <c r="F11" s="7"/>
      <c r="G11" s="7"/>
      <c r="H11" s="7"/>
      <c r="I11" s="4"/>
      <c r="J11" s="14"/>
    </row>
    <row r="12" spans="1:10" ht="15.75">
      <c r="A12" s="2">
        <v>8</v>
      </c>
      <c r="B12" s="13"/>
      <c r="C12" s="15"/>
      <c r="D12" s="1"/>
      <c r="E12" s="3"/>
      <c r="F12" s="7"/>
      <c r="G12" s="7"/>
      <c r="H12" s="7"/>
      <c r="I12" s="8"/>
      <c r="J12" s="14"/>
    </row>
    <row r="13" spans="1:10" ht="15.75">
      <c r="A13" s="2">
        <v>9</v>
      </c>
      <c r="B13" s="13"/>
      <c r="C13" s="15"/>
      <c r="D13" s="1"/>
      <c r="E13" s="3"/>
      <c r="F13" s="7"/>
      <c r="G13" s="7"/>
      <c r="H13" s="7"/>
      <c r="I13" s="8"/>
      <c r="J13" s="14"/>
    </row>
    <row r="14" spans="1:10" ht="15.75">
      <c r="A14" s="2">
        <v>10</v>
      </c>
      <c r="B14" s="18"/>
      <c r="C14" s="19"/>
      <c r="D14" s="1"/>
      <c r="E14" s="3"/>
      <c r="F14" s="7"/>
      <c r="G14" s="7"/>
      <c r="H14" s="7"/>
      <c r="I14" s="8"/>
      <c r="J14" s="14"/>
    </row>
    <row r="15" spans="1:10" ht="15.75">
      <c r="A15" s="2">
        <v>11</v>
      </c>
      <c r="B15" s="13"/>
      <c r="C15" s="15"/>
      <c r="D15" s="1"/>
      <c r="E15" s="3"/>
      <c r="F15" s="7"/>
      <c r="G15" s="7"/>
      <c r="H15" s="7"/>
      <c r="I15" s="8"/>
      <c r="J15" s="14"/>
    </row>
    <row r="16" spans="1:10" ht="15.75">
      <c r="A16" s="2">
        <v>12</v>
      </c>
      <c r="B16" s="13"/>
      <c r="C16" s="15"/>
      <c r="D16" s="1"/>
      <c r="E16" s="3"/>
      <c r="F16" s="7"/>
      <c r="G16" s="7"/>
      <c r="H16" s="7"/>
      <c r="I16" s="8"/>
      <c r="J16" s="14"/>
    </row>
    <row r="17" spans="1:10" ht="15.75">
      <c r="A17" s="2">
        <v>13</v>
      </c>
      <c r="B17" s="23"/>
      <c r="C17" s="26"/>
      <c r="D17" s="1"/>
      <c r="E17" s="3"/>
      <c r="F17" s="7"/>
      <c r="G17" s="7"/>
      <c r="H17" s="7"/>
      <c r="I17" s="8"/>
      <c r="J17" s="14"/>
    </row>
    <row r="18" spans="1:10" ht="15.75">
      <c r="A18" s="2">
        <v>14</v>
      </c>
      <c r="B18" s="23"/>
      <c r="C18" s="26"/>
      <c r="D18" s="1"/>
      <c r="E18" s="3"/>
      <c r="F18" s="7"/>
      <c r="G18" s="7"/>
      <c r="H18" s="7"/>
      <c r="I18" s="8"/>
      <c r="J18" s="14"/>
    </row>
    <row r="19" spans="1:10" ht="15.75">
      <c r="A19" s="2">
        <v>15</v>
      </c>
      <c r="B19" s="23"/>
      <c r="C19" s="26"/>
      <c r="D19" s="1"/>
      <c r="E19" s="3"/>
      <c r="F19" s="7"/>
      <c r="G19" s="7"/>
      <c r="H19" s="7"/>
      <c r="I19" s="8"/>
      <c r="J19" s="14"/>
    </row>
    <row r="21" spans="1:10" ht="18.75" customHeight="1">
      <c r="A21" s="36" t="s">
        <v>65</v>
      </c>
      <c r="B21" s="37"/>
      <c r="C21" s="36"/>
      <c r="D21" s="36"/>
      <c r="E21" s="36"/>
      <c r="F21" s="36"/>
      <c r="G21" s="36" t="s">
        <v>62</v>
      </c>
      <c r="H21" s="36"/>
      <c r="I21" s="33"/>
      <c r="J21" s="35"/>
    </row>
  </sheetData>
  <mergeCells count="3">
    <mergeCell ref="A2:J2"/>
    <mergeCell ref="A1:J1"/>
    <mergeCell ref="A3:J3"/>
  </mergeCells>
  <printOptions/>
  <pageMargins left="0.7874015748031497" right="0.1968503937007874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/>
  <dimension ref="A1:J13"/>
  <sheetViews>
    <sheetView workbookViewId="0" topLeftCell="A1">
      <selection activeCell="D9" sqref="D9"/>
    </sheetView>
  </sheetViews>
  <sheetFormatPr defaultColWidth="9.00390625" defaultRowHeight="12.75"/>
  <cols>
    <col min="1" max="1" width="5.125" style="0" customWidth="1"/>
    <col min="2" max="2" width="29.25390625" style="9" customWidth="1"/>
    <col min="3" max="3" width="9.25390625" style="0" customWidth="1"/>
    <col min="4" max="4" width="6.125" style="0" customWidth="1"/>
    <col min="5" max="5" width="6.625" style="0" customWidth="1"/>
    <col min="6" max="7" width="7.00390625" style="0" customWidth="1"/>
    <col min="8" max="8" width="9.625" style="0" customWidth="1"/>
    <col min="9" max="9" width="6.375" style="0" customWidth="1"/>
    <col min="10" max="10" width="6.375" style="10" customWidth="1"/>
  </cols>
  <sheetData>
    <row r="1" spans="1:10" ht="15.75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1.5" customHeight="1">
      <c r="A2" s="64" t="s">
        <v>26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5.75">
      <c r="A3" s="58" t="s">
        <v>18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32.25" customHeight="1">
      <c r="A4" s="2" t="s">
        <v>0</v>
      </c>
      <c r="B4" s="1" t="s">
        <v>1</v>
      </c>
      <c r="C4" s="15" t="s">
        <v>4</v>
      </c>
      <c r="D4" s="15" t="s">
        <v>3</v>
      </c>
      <c r="E4" s="15" t="s">
        <v>2</v>
      </c>
      <c r="F4" s="16" t="s">
        <v>9</v>
      </c>
      <c r="G4" s="16" t="s">
        <v>15</v>
      </c>
      <c r="H4" s="16" t="s">
        <v>10</v>
      </c>
      <c r="I4" s="5" t="s">
        <v>11</v>
      </c>
      <c r="J4" s="6" t="s">
        <v>27</v>
      </c>
    </row>
    <row r="5" spans="1:10" ht="15.75">
      <c r="A5" s="2">
        <v>1</v>
      </c>
      <c r="B5" s="1" t="s">
        <v>158</v>
      </c>
      <c r="C5" s="13" t="s">
        <v>106</v>
      </c>
      <c r="D5" s="1" t="s">
        <v>84</v>
      </c>
      <c r="E5" s="3">
        <v>0.0006944444444444445</v>
      </c>
      <c r="F5" s="7">
        <v>0.02332175925925926</v>
      </c>
      <c r="G5" s="7">
        <v>0.010416666666666666</v>
      </c>
      <c r="H5" s="7">
        <f>(F5-E5)+G5</f>
        <v>0.03304398148148148</v>
      </c>
      <c r="I5" s="8"/>
      <c r="J5" s="14"/>
    </row>
    <row r="6" spans="1:10" ht="15.75">
      <c r="A6" s="2">
        <v>2</v>
      </c>
      <c r="B6" s="1"/>
      <c r="C6" s="13"/>
      <c r="D6" s="1"/>
      <c r="E6" s="3"/>
      <c r="F6" s="7"/>
      <c r="G6" s="7"/>
      <c r="H6" s="7"/>
      <c r="I6" s="4"/>
      <c r="J6" s="14"/>
    </row>
    <row r="7" spans="1:10" ht="15.75">
      <c r="A7" s="2">
        <v>3</v>
      </c>
      <c r="B7" s="1"/>
      <c r="C7" s="13"/>
      <c r="D7" s="1"/>
      <c r="E7" s="3"/>
      <c r="F7" s="7"/>
      <c r="G7" s="7"/>
      <c r="H7" s="7"/>
      <c r="I7" s="8"/>
      <c r="J7" s="14"/>
    </row>
    <row r="8" spans="1:10" ht="15.75">
      <c r="A8" s="2">
        <v>4</v>
      </c>
      <c r="B8" s="1"/>
      <c r="C8" s="13"/>
      <c r="D8" s="1"/>
      <c r="E8" s="3"/>
      <c r="F8" s="7"/>
      <c r="G8" s="7"/>
      <c r="H8" s="7"/>
      <c r="I8" s="8"/>
      <c r="J8" s="14"/>
    </row>
    <row r="9" spans="1:10" ht="15.75">
      <c r="A9" s="2">
        <v>5</v>
      </c>
      <c r="B9" s="1"/>
      <c r="C9" s="13"/>
      <c r="D9" s="1"/>
      <c r="E9" s="3"/>
      <c r="F9" s="7"/>
      <c r="G9" s="7"/>
      <c r="H9" s="7"/>
      <c r="I9" s="8"/>
      <c r="J9" s="14"/>
    </row>
    <row r="10" spans="1:10" ht="15.75">
      <c r="A10" s="2">
        <v>6</v>
      </c>
      <c r="B10" s="1"/>
      <c r="C10" s="13"/>
      <c r="D10" s="1"/>
      <c r="E10" s="3"/>
      <c r="F10" s="7"/>
      <c r="G10" s="7"/>
      <c r="H10" s="7"/>
      <c r="I10" s="8"/>
      <c r="J10" s="14" t="s">
        <v>48</v>
      </c>
    </row>
    <row r="11" spans="1:10" ht="16.5" customHeight="1">
      <c r="A11" s="2">
        <v>7</v>
      </c>
      <c r="B11" s="22"/>
      <c r="C11" s="23"/>
      <c r="D11" s="1"/>
      <c r="E11" s="3"/>
      <c r="F11" s="7"/>
      <c r="G11" s="7"/>
      <c r="H11" s="7"/>
      <c r="I11" s="14"/>
      <c r="J11" s="14" t="s">
        <v>48</v>
      </c>
    </row>
    <row r="13" spans="1:10" ht="15.75">
      <c r="A13" s="36" t="s">
        <v>65</v>
      </c>
      <c r="B13" s="37"/>
      <c r="C13" s="36"/>
      <c r="D13" s="36"/>
      <c r="E13" s="36"/>
      <c r="F13" s="36"/>
      <c r="G13" s="36" t="s">
        <v>62</v>
      </c>
      <c r="H13" s="36"/>
      <c r="I13" s="33"/>
      <c r="J13" s="35"/>
    </row>
  </sheetData>
  <mergeCells count="3">
    <mergeCell ref="A2:J2"/>
    <mergeCell ref="A1:J1"/>
    <mergeCell ref="A3:J3"/>
  </mergeCells>
  <printOptions/>
  <pageMargins left="0.7874015748031497" right="0.1968503937007874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7"/>
  <dimension ref="A1:J33"/>
  <sheetViews>
    <sheetView workbookViewId="0" topLeftCell="A1">
      <selection activeCell="G33" sqref="G33"/>
    </sheetView>
  </sheetViews>
  <sheetFormatPr defaultColWidth="9.00390625" defaultRowHeight="12.75"/>
  <cols>
    <col min="1" max="1" width="5.125" style="0" customWidth="1"/>
    <col min="2" max="2" width="25.875" style="9" customWidth="1"/>
    <col min="3" max="3" width="12.75390625" style="0" customWidth="1"/>
    <col min="4" max="4" width="6.125" style="0" customWidth="1"/>
    <col min="5" max="5" width="6.625" style="0" customWidth="1"/>
    <col min="6" max="7" width="7.00390625" style="0" customWidth="1"/>
    <col min="8" max="8" width="9.625" style="0" customWidth="1"/>
    <col min="9" max="9" width="6.375" style="0" customWidth="1"/>
    <col min="10" max="10" width="6.375" style="10" customWidth="1"/>
  </cols>
  <sheetData>
    <row r="1" spans="1:10" ht="15.75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1.5" customHeight="1">
      <c r="A2" s="64" t="s">
        <v>164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5.75">
      <c r="A3" s="58" t="s">
        <v>187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32.25" customHeight="1">
      <c r="A4" s="1" t="s">
        <v>0</v>
      </c>
      <c r="B4" s="1" t="s">
        <v>1</v>
      </c>
      <c r="C4" s="15" t="s">
        <v>4</v>
      </c>
      <c r="D4" s="15" t="s">
        <v>3</v>
      </c>
      <c r="E4" s="15" t="s">
        <v>2</v>
      </c>
      <c r="F4" s="15" t="s">
        <v>9</v>
      </c>
      <c r="G4" s="15" t="s">
        <v>15</v>
      </c>
      <c r="H4" s="15" t="s">
        <v>10</v>
      </c>
      <c r="I4" s="5" t="s">
        <v>11</v>
      </c>
      <c r="J4" s="6" t="s">
        <v>27</v>
      </c>
    </row>
    <row r="5" spans="1:10" ht="15.75">
      <c r="A5" s="1">
        <v>1</v>
      </c>
      <c r="B5" s="22" t="s">
        <v>159</v>
      </c>
      <c r="C5" s="13" t="s">
        <v>17</v>
      </c>
      <c r="D5" s="1" t="s">
        <v>85</v>
      </c>
      <c r="E5" s="3">
        <v>0.0006944444444444445</v>
      </c>
      <c r="F5" s="7">
        <v>0.014745370370370372</v>
      </c>
      <c r="G5" s="7">
        <v>0.002777777777777778</v>
      </c>
      <c r="H5" s="7">
        <f aca="true" t="shared" si="0" ref="H5:H15">(F5-E5)+G5</f>
        <v>0.016828703703703707</v>
      </c>
      <c r="I5" s="52" t="s">
        <v>169</v>
      </c>
      <c r="J5" s="14"/>
    </row>
    <row r="6" spans="1:10" ht="15.75">
      <c r="A6" s="1">
        <v>2</v>
      </c>
      <c r="B6" s="22" t="s">
        <v>153</v>
      </c>
      <c r="C6" s="13" t="s">
        <v>106</v>
      </c>
      <c r="D6" s="1" t="s">
        <v>84</v>
      </c>
      <c r="E6" s="3">
        <v>0.001388888888888889</v>
      </c>
      <c r="F6" s="7">
        <v>0.014722222222222222</v>
      </c>
      <c r="G6" s="7">
        <v>0.006944444444444444</v>
      </c>
      <c r="H6" s="7">
        <f t="shared" si="0"/>
        <v>0.020277777777777777</v>
      </c>
      <c r="I6" s="52" t="s">
        <v>170</v>
      </c>
      <c r="J6" s="14"/>
    </row>
    <row r="7" spans="1:10" ht="15.75">
      <c r="A7" s="1">
        <v>3</v>
      </c>
      <c r="B7" s="22" t="s">
        <v>160</v>
      </c>
      <c r="C7" s="13" t="s">
        <v>106</v>
      </c>
      <c r="D7" s="1" t="s">
        <v>84</v>
      </c>
      <c r="E7" s="3">
        <v>0.001388888888888889</v>
      </c>
      <c r="F7" s="7">
        <v>0.014849537037037036</v>
      </c>
      <c r="G7" s="7">
        <v>0.010416666666666666</v>
      </c>
      <c r="H7" s="7">
        <f t="shared" si="0"/>
        <v>0.023877314814814813</v>
      </c>
      <c r="I7" s="53" t="s">
        <v>171</v>
      </c>
      <c r="J7" s="14"/>
    </row>
    <row r="8" spans="1:10" ht="15.75">
      <c r="A8" s="1">
        <v>4</v>
      </c>
      <c r="B8" s="22" t="s">
        <v>40</v>
      </c>
      <c r="C8" s="13" t="s">
        <v>125</v>
      </c>
      <c r="D8" s="1" t="s">
        <v>85</v>
      </c>
      <c r="E8" s="3">
        <v>0.00416666666666666</v>
      </c>
      <c r="F8" s="7">
        <v>0.023483796296296298</v>
      </c>
      <c r="G8" s="7">
        <v>0.006944444444444444</v>
      </c>
      <c r="H8" s="7">
        <f t="shared" si="0"/>
        <v>0.026261574074074083</v>
      </c>
      <c r="I8" s="54">
        <v>4</v>
      </c>
      <c r="J8" s="14"/>
    </row>
    <row r="9" spans="1:10" ht="15.75">
      <c r="A9" s="1">
        <v>5</v>
      </c>
      <c r="B9" s="22" t="s">
        <v>36</v>
      </c>
      <c r="C9" s="13" t="s">
        <v>150</v>
      </c>
      <c r="D9" s="1" t="s">
        <v>84</v>
      </c>
      <c r="E9" s="3">
        <v>0.00347222222222222</v>
      </c>
      <c r="F9" s="7">
        <v>0.02287037037037037</v>
      </c>
      <c r="G9" s="7">
        <v>0.009027777777777779</v>
      </c>
      <c r="H9" s="7">
        <f t="shared" si="0"/>
        <v>0.02842592592592593</v>
      </c>
      <c r="I9" s="12">
        <v>5</v>
      </c>
      <c r="J9" s="14"/>
    </row>
    <row r="10" spans="1:10" ht="15.75">
      <c r="A10" s="1">
        <v>6</v>
      </c>
      <c r="B10" s="22" t="s">
        <v>156</v>
      </c>
      <c r="C10" s="13" t="s">
        <v>150</v>
      </c>
      <c r="D10" s="1" t="s">
        <v>84</v>
      </c>
      <c r="E10" s="3">
        <v>0.00763888888888888</v>
      </c>
      <c r="F10" s="7">
        <v>0.02310185185185185</v>
      </c>
      <c r="G10" s="7">
        <v>0.014583333333333332</v>
      </c>
      <c r="H10" s="7">
        <f t="shared" si="0"/>
        <v>0.0300462962962963</v>
      </c>
      <c r="I10" s="54">
        <v>6</v>
      </c>
      <c r="J10" s="14"/>
    </row>
    <row r="11" spans="1:10" ht="15.75">
      <c r="A11" s="1">
        <v>7</v>
      </c>
      <c r="B11" s="22" t="s">
        <v>155</v>
      </c>
      <c r="C11" s="13" t="s">
        <v>125</v>
      </c>
      <c r="D11" s="1" t="s">
        <v>85</v>
      </c>
      <c r="E11" s="3">
        <v>0.00694444444444444</v>
      </c>
      <c r="F11" s="7">
        <v>0.02372685185185185</v>
      </c>
      <c r="G11" s="7">
        <v>0.015972222222222224</v>
      </c>
      <c r="H11" s="7">
        <f t="shared" si="0"/>
        <v>0.032754629629629634</v>
      </c>
      <c r="I11" s="12">
        <v>7</v>
      </c>
      <c r="J11" s="14"/>
    </row>
    <row r="12" spans="1:10" ht="15.75">
      <c r="A12" s="1">
        <v>8</v>
      </c>
      <c r="B12" s="22" t="s">
        <v>157</v>
      </c>
      <c r="C12" s="13" t="s">
        <v>150</v>
      </c>
      <c r="D12" s="1" t="s">
        <v>84</v>
      </c>
      <c r="E12" s="3">
        <v>0.0006944444444444445</v>
      </c>
      <c r="F12" s="7">
        <v>0.015300925925925926</v>
      </c>
      <c r="G12" s="7">
        <v>0.020833333333333332</v>
      </c>
      <c r="H12" s="7">
        <f t="shared" si="0"/>
        <v>0.03543981481481481</v>
      </c>
      <c r="I12" s="54">
        <v>8</v>
      </c>
      <c r="J12" s="14"/>
    </row>
    <row r="13" spans="1:10" ht="15.75">
      <c r="A13" s="1">
        <v>9</v>
      </c>
      <c r="B13" s="22" t="s">
        <v>154</v>
      </c>
      <c r="C13" s="13" t="s">
        <v>106</v>
      </c>
      <c r="D13" s="1" t="s">
        <v>84</v>
      </c>
      <c r="E13" s="3">
        <v>0.00277777777777777</v>
      </c>
      <c r="F13" s="7">
        <v>0.021608796296296296</v>
      </c>
      <c r="G13" s="7">
        <v>0.022222222222222223</v>
      </c>
      <c r="H13" s="7">
        <f t="shared" si="0"/>
        <v>0.04105324074074075</v>
      </c>
      <c r="I13" s="12">
        <v>9</v>
      </c>
      <c r="J13" s="14"/>
    </row>
    <row r="14" spans="1:10" ht="15.75">
      <c r="A14" s="1">
        <v>10</v>
      </c>
      <c r="B14" s="22" t="s">
        <v>38</v>
      </c>
      <c r="C14" s="13" t="s">
        <v>125</v>
      </c>
      <c r="D14" s="1" t="s">
        <v>85</v>
      </c>
      <c r="E14" s="3">
        <v>0.00208333333333333</v>
      </c>
      <c r="F14" s="7">
        <v>0.019490740740740743</v>
      </c>
      <c r="G14" s="7">
        <v>0.010416666666666666</v>
      </c>
      <c r="H14" s="7">
        <f t="shared" si="0"/>
        <v>0.027824074074074077</v>
      </c>
      <c r="I14" s="54">
        <v>10</v>
      </c>
      <c r="J14" s="14" t="s">
        <v>179</v>
      </c>
    </row>
    <row r="15" spans="1:10" ht="15.75">
      <c r="A15" s="1">
        <v>11</v>
      </c>
      <c r="B15" s="22" t="s">
        <v>180</v>
      </c>
      <c r="C15" s="13" t="s">
        <v>125</v>
      </c>
      <c r="D15" s="1" t="s">
        <v>85</v>
      </c>
      <c r="E15" s="3">
        <v>0.005555555555555556</v>
      </c>
      <c r="F15" s="7">
        <v>0.01951388888888889</v>
      </c>
      <c r="G15" s="7">
        <v>0.010416666666666666</v>
      </c>
      <c r="H15" s="7">
        <f t="shared" si="0"/>
        <v>0.024375</v>
      </c>
      <c r="I15" s="12">
        <v>11</v>
      </c>
      <c r="J15" s="14" t="s">
        <v>179</v>
      </c>
    </row>
    <row r="16" spans="1:10" ht="15.75">
      <c r="A16" s="38"/>
      <c r="B16" s="50"/>
      <c r="C16" s="47"/>
      <c r="D16" s="38"/>
      <c r="E16" s="39"/>
      <c r="F16" s="40"/>
      <c r="G16" s="40"/>
      <c r="H16" s="40"/>
      <c r="I16" s="39"/>
      <c r="J16" s="41"/>
    </row>
    <row r="17" spans="1:10" ht="15.75">
      <c r="A17" s="58" t="s">
        <v>35</v>
      </c>
      <c r="B17" s="58"/>
      <c r="C17" s="58"/>
      <c r="D17" s="58"/>
      <c r="E17" s="58"/>
      <c r="F17" s="58"/>
      <c r="G17" s="58"/>
      <c r="H17" s="58"/>
      <c r="I17" s="58"/>
      <c r="J17" s="58"/>
    </row>
    <row r="18" spans="1:10" ht="31.5">
      <c r="A18" s="1" t="s">
        <v>0</v>
      </c>
      <c r="B18" s="1" t="s">
        <v>1</v>
      </c>
      <c r="C18" s="15" t="s">
        <v>4</v>
      </c>
      <c r="D18" s="15" t="s">
        <v>3</v>
      </c>
      <c r="E18" s="15" t="s">
        <v>2</v>
      </c>
      <c r="F18" s="15" t="s">
        <v>9</v>
      </c>
      <c r="G18" s="15" t="s">
        <v>15</v>
      </c>
      <c r="H18" s="15" t="s">
        <v>10</v>
      </c>
      <c r="I18" s="5" t="s">
        <v>11</v>
      </c>
      <c r="J18" s="6" t="s">
        <v>27</v>
      </c>
    </row>
    <row r="19" spans="1:10" ht="15.75">
      <c r="A19" s="1">
        <v>1</v>
      </c>
      <c r="B19" s="22" t="s">
        <v>146</v>
      </c>
      <c r="C19" s="13" t="s">
        <v>125</v>
      </c>
      <c r="D19" s="1" t="s">
        <v>84</v>
      </c>
      <c r="E19" s="3">
        <v>0.00277777777777777</v>
      </c>
      <c r="F19" s="7">
        <v>0.015625</v>
      </c>
      <c r="G19" s="7">
        <v>0.00625</v>
      </c>
      <c r="H19" s="7">
        <f aca="true" t="shared" si="1" ref="H19:H26">(F19-E19)+G19</f>
        <v>0.01909722222222223</v>
      </c>
      <c r="I19" s="52" t="s">
        <v>169</v>
      </c>
      <c r="J19" s="14"/>
    </row>
    <row r="20" spans="1:10" ht="15.75">
      <c r="A20" s="1">
        <v>2</v>
      </c>
      <c r="B20" s="22" t="s">
        <v>145</v>
      </c>
      <c r="C20" s="13" t="s">
        <v>125</v>
      </c>
      <c r="D20" s="1" t="s">
        <v>84</v>
      </c>
      <c r="E20" s="3">
        <v>0.0006944444444444445</v>
      </c>
      <c r="F20" s="7">
        <v>0.015636574074074074</v>
      </c>
      <c r="G20" s="7">
        <v>0.007638888888888889</v>
      </c>
      <c r="H20" s="7">
        <f t="shared" si="1"/>
        <v>0.022581018518518518</v>
      </c>
      <c r="I20" s="52" t="s">
        <v>170</v>
      </c>
      <c r="J20" s="14"/>
    </row>
    <row r="21" spans="1:10" ht="15.75">
      <c r="A21" s="1">
        <v>3</v>
      </c>
      <c r="B21" s="22" t="s">
        <v>151</v>
      </c>
      <c r="C21" s="13" t="s">
        <v>106</v>
      </c>
      <c r="D21" s="1" t="s">
        <v>84</v>
      </c>
      <c r="E21" s="3">
        <v>0.00555555555555555</v>
      </c>
      <c r="F21" s="7">
        <v>0.019594907407407405</v>
      </c>
      <c r="G21" s="7">
        <v>0.015277777777777777</v>
      </c>
      <c r="H21" s="7">
        <f t="shared" si="1"/>
        <v>0.02931712962962963</v>
      </c>
      <c r="I21" s="53" t="s">
        <v>171</v>
      </c>
      <c r="J21" s="14"/>
    </row>
    <row r="22" spans="1:10" ht="15.75">
      <c r="A22" s="1">
        <v>4</v>
      </c>
      <c r="B22" s="22" t="s">
        <v>185</v>
      </c>
      <c r="C22" s="13" t="s">
        <v>106</v>
      </c>
      <c r="D22" s="1" t="s">
        <v>84</v>
      </c>
      <c r="E22" s="3">
        <v>0.007638888888888889</v>
      </c>
      <c r="F22" s="7">
        <v>0.02512731481481481</v>
      </c>
      <c r="G22" s="7">
        <v>0.013194444444444444</v>
      </c>
      <c r="H22" s="7">
        <f t="shared" si="1"/>
        <v>0.030682870370370367</v>
      </c>
      <c r="I22" s="54">
        <v>4</v>
      </c>
      <c r="J22" s="14"/>
    </row>
    <row r="23" spans="1:10" ht="15.75">
      <c r="A23" s="1">
        <v>5</v>
      </c>
      <c r="B23" s="22" t="s">
        <v>152</v>
      </c>
      <c r="C23" s="13" t="s">
        <v>150</v>
      </c>
      <c r="D23" s="1" t="s">
        <v>84</v>
      </c>
      <c r="E23" s="3">
        <v>0.00625</v>
      </c>
      <c r="F23" s="7">
        <v>0.025474537037037035</v>
      </c>
      <c r="G23" s="7">
        <v>0.018055555555555557</v>
      </c>
      <c r="H23" s="7">
        <f t="shared" si="1"/>
        <v>0.03728009259259259</v>
      </c>
      <c r="I23" s="12">
        <v>5</v>
      </c>
      <c r="J23" s="14"/>
    </row>
    <row r="24" spans="1:10" ht="15.75">
      <c r="A24" s="1">
        <v>6</v>
      </c>
      <c r="B24" s="22" t="s">
        <v>149</v>
      </c>
      <c r="C24" s="13" t="s">
        <v>150</v>
      </c>
      <c r="D24" s="1" t="s">
        <v>84</v>
      </c>
      <c r="E24" s="3">
        <v>0.00486111111111111</v>
      </c>
      <c r="F24" s="7">
        <v>0.0296412037037037</v>
      </c>
      <c r="G24" s="7">
        <v>0.017361111111111112</v>
      </c>
      <c r="H24" s="7">
        <f t="shared" si="1"/>
        <v>0.0421412037037037</v>
      </c>
      <c r="I24" s="54">
        <v>6</v>
      </c>
      <c r="J24" s="14"/>
    </row>
    <row r="25" spans="1:10" ht="15.75">
      <c r="A25" s="1">
        <v>7</v>
      </c>
      <c r="B25" s="22" t="s">
        <v>147</v>
      </c>
      <c r="C25" s="13" t="s">
        <v>76</v>
      </c>
      <c r="D25" s="1" t="s">
        <v>84</v>
      </c>
      <c r="E25" s="3">
        <v>0.00347222222222222</v>
      </c>
      <c r="F25" s="7">
        <v>0.021666666666666667</v>
      </c>
      <c r="G25" s="7">
        <v>0.017361111111111112</v>
      </c>
      <c r="H25" s="7">
        <f t="shared" si="1"/>
        <v>0.03555555555555556</v>
      </c>
      <c r="I25" s="12">
        <v>7</v>
      </c>
      <c r="J25" s="14" t="s">
        <v>183</v>
      </c>
    </row>
    <row r="26" spans="1:10" ht="15.75">
      <c r="A26" s="1">
        <v>8</v>
      </c>
      <c r="B26" s="22" t="s">
        <v>148</v>
      </c>
      <c r="C26" s="13" t="s">
        <v>106</v>
      </c>
      <c r="D26" s="1" t="s">
        <v>84</v>
      </c>
      <c r="E26" s="3">
        <v>0.00416666666666666</v>
      </c>
      <c r="F26" s="7">
        <v>0.01909722222222222</v>
      </c>
      <c r="G26" s="7">
        <v>0.020833333333333332</v>
      </c>
      <c r="H26" s="7">
        <f t="shared" si="1"/>
        <v>0.035763888888888894</v>
      </c>
      <c r="I26" s="54">
        <v>8</v>
      </c>
      <c r="J26" s="14" t="s">
        <v>183</v>
      </c>
    </row>
    <row r="27" spans="1:10" ht="15.75">
      <c r="A27" s="38"/>
      <c r="B27" s="50"/>
      <c r="C27" s="47"/>
      <c r="D27" s="38"/>
      <c r="E27" s="39"/>
      <c r="F27" s="40"/>
      <c r="G27" s="40"/>
      <c r="H27" s="40"/>
      <c r="I27" s="41"/>
      <c r="J27" s="41"/>
    </row>
    <row r="28" spans="1:10" ht="15.75">
      <c r="A28" s="38"/>
      <c r="B28" s="50"/>
      <c r="C28" s="47"/>
      <c r="D28" s="38"/>
      <c r="E28" s="39"/>
      <c r="F28" s="40"/>
      <c r="G28" s="40"/>
      <c r="H28" s="40"/>
      <c r="I28" s="41"/>
      <c r="J28" s="41"/>
    </row>
    <row r="30" spans="1:8" ht="15.75">
      <c r="A30" s="36" t="s">
        <v>65</v>
      </c>
      <c r="B30" s="37"/>
      <c r="C30" s="36"/>
      <c r="D30" s="36"/>
      <c r="E30" s="36"/>
      <c r="F30" s="36"/>
      <c r="G30" s="36" t="s">
        <v>62</v>
      </c>
      <c r="H30" s="36"/>
    </row>
    <row r="33" spans="1:8" ht="15.75">
      <c r="A33" s="36" t="s">
        <v>186</v>
      </c>
      <c r="B33" s="37"/>
      <c r="C33" s="36"/>
      <c r="D33" s="36"/>
      <c r="E33" s="36"/>
      <c r="F33" s="36"/>
      <c r="G33" s="36" t="s">
        <v>190</v>
      </c>
      <c r="H33" s="36"/>
    </row>
  </sheetData>
  <mergeCells count="4">
    <mergeCell ref="A2:J2"/>
    <mergeCell ref="A1:J1"/>
    <mergeCell ref="A3:J3"/>
    <mergeCell ref="A17:J17"/>
  </mergeCells>
  <printOptions/>
  <pageMargins left="0.7874015748031497" right="0.1968503937007874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/>
  <dimension ref="A1:J19"/>
  <sheetViews>
    <sheetView workbookViewId="0" topLeftCell="A1">
      <selection activeCell="G19" sqref="G19"/>
    </sheetView>
  </sheetViews>
  <sheetFormatPr defaultColWidth="9.00390625" defaultRowHeight="12.75"/>
  <cols>
    <col min="1" max="1" width="5.125" style="0" customWidth="1"/>
    <col min="2" max="2" width="27.25390625" style="9" customWidth="1"/>
    <col min="3" max="3" width="12.875" style="0" customWidth="1"/>
    <col min="4" max="4" width="6.125" style="0" customWidth="1"/>
    <col min="5" max="5" width="6.625" style="0" customWidth="1"/>
    <col min="6" max="7" width="7.00390625" style="0" customWidth="1"/>
    <col min="8" max="8" width="9.625" style="0" customWidth="1"/>
    <col min="9" max="9" width="6.375" style="0" customWidth="1"/>
    <col min="10" max="10" width="6.375" style="10" customWidth="1"/>
  </cols>
  <sheetData>
    <row r="1" spans="1:10" ht="15.75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1.5" customHeight="1">
      <c r="A2" s="64" t="s">
        <v>164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5.75">
      <c r="A3" s="58" t="s">
        <v>35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32.25" customHeight="1">
      <c r="A4" s="1" t="s">
        <v>0</v>
      </c>
      <c r="B4" s="1" t="s">
        <v>1</v>
      </c>
      <c r="C4" s="15" t="s">
        <v>4</v>
      </c>
      <c r="D4" s="15" t="s">
        <v>3</v>
      </c>
      <c r="E4" s="15" t="s">
        <v>2</v>
      </c>
      <c r="F4" s="15" t="s">
        <v>9</v>
      </c>
      <c r="G4" s="15" t="s">
        <v>15</v>
      </c>
      <c r="H4" s="15" t="s">
        <v>10</v>
      </c>
      <c r="I4" s="5" t="s">
        <v>11</v>
      </c>
      <c r="J4" s="6" t="s">
        <v>27</v>
      </c>
    </row>
    <row r="5" spans="1:10" ht="15.75">
      <c r="A5" s="1">
        <v>1</v>
      </c>
      <c r="B5" s="22" t="s">
        <v>146</v>
      </c>
      <c r="C5" s="13" t="s">
        <v>125</v>
      </c>
      <c r="D5" s="1" t="s">
        <v>84</v>
      </c>
      <c r="E5" s="3">
        <v>0.00277777777777777</v>
      </c>
      <c r="F5" s="7">
        <v>0.015625</v>
      </c>
      <c r="G5" s="7">
        <v>0.00625</v>
      </c>
      <c r="H5" s="7">
        <f aca="true" t="shared" si="0" ref="H5:H12">(F5-E5)+G5</f>
        <v>0.01909722222222223</v>
      </c>
      <c r="I5" s="52" t="s">
        <v>169</v>
      </c>
      <c r="J5" s="14"/>
    </row>
    <row r="6" spans="1:10" ht="15.75">
      <c r="A6" s="1">
        <v>2</v>
      </c>
      <c r="B6" s="22" t="s">
        <v>145</v>
      </c>
      <c r="C6" s="13" t="s">
        <v>125</v>
      </c>
      <c r="D6" s="1" t="s">
        <v>84</v>
      </c>
      <c r="E6" s="3">
        <v>0.0006944444444444445</v>
      </c>
      <c r="F6" s="7">
        <v>0.015636574074074074</v>
      </c>
      <c r="G6" s="7">
        <v>0.007638888888888889</v>
      </c>
      <c r="H6" s="7">
        <f t="shared" si="0"/>
        <v>0.022581018518518518</v>
      </c>
      <c r="I6" s="52" t="s">
        <v>170</v>
      </c>
      <c r="J6" s="14"/>
    </row>
    <row r="7" spans="1:10" ht="15.75">
      <c r="A7" s="1">
        <v>3</v>
      </c>
      <c r="B7" s="22" t="s">
        <v>151</v>
      </c>
      <c r="C7" s="13" t="s">
        <v>106</v>
      </c>
      <c r="D7" s="1" t="s">
        <v>84</v>
      </c>
      <c r="E7" s="3">
        <v>0.00555555555555555</v>
      </c>
      <c r="F7" s="7">
        <v>0.019594907407407405</v>
      </c>
      <c r="G7" s="7">
        <v>0.015277777777777777</v>
      </c>
      <c r="H7" s="7">
        <f t="shared" si="0"/>
        <v>0.02931712962962963</v>
      </c>
      <c r="I7" s="53" t="s">
        <v>171</v>
      </c>
      <c r="J7" s="14"/>
    </row>
    <row r="8" spans="1:10" ht="15.75">
      <c r="A8" s="1">
        <v>4</v>
      </c>
      <c r="B8" s="22" t="s">
        <v>185</v>
      </c>
      <c r="C8" s="13" t="s">
        <v>106</v>
      </c>
      <c r="D8" s="1" t="s">
        <v>84</v>
      </c>
      <c r="E8" s="3">
        <v>0.007638888888888889</v>
      </c>
      <c r="F8" s="7">
        <v>0.02512731481481481</v>
      </c>
      <c r="G8" s="7">
        <v>0.013194444444444444</v>
      </c>
      <c r="H8" s="7">
        <f t="shared" si="0"/>
        <v>0.030682870370370367</v>
      </c>
      <c r="I8" s="54">
        <v>4</v>
      </c>
      <c r="J8" s="14"/>
    </row>
    <row r="9" spans="1:10" ht="15.75">
      <c r="A9" s="1">
        <v>5</v>
      </c>
      <c r="B9" s="22" t="s">
        <v>152</v>
      </c>
      <c r="C9" s="13" t="s">
        <v>150</v>
      </c>
      <c r="D9" s="1" t="s">
        <v>84</v>
      </c>
      <c r="E9" s="3">
        <v>0.00625</v>
      </c>
      <c r="F9" s="7">
        <v>0.025474537037037035</v>
      </c>
      <c r="G9" s="7">
        <v>0.018055555555555557</v>
      </c>
      <c r="H9" s="7">
        <f t="shared" si="0"/>
        <v>0.03728009259259259</v>
      </c>
      <c r="I9" s="12">
        <v>5</v>
      </c>
      <c r="J9" s="14"/>
    </row>
    <row r="10" spans="1:10" ht="15.75">
      <c r="A10" s="1">
        <v>6</v>
      </c>
      <c r="B10" s="22" t="s">
        <v>149</v>
      </c>
      <c r="C10" s="13" t="s">
        <v>150</v>
      </c>
      <c r="D10" s="1" t="s">
        <v>84</v>
      </c>
      <c r="E10" s="3">
        <v>0.00486111111111111</v>
      </c>
      <c r="F10" s="7">
        <v>0.0296412037037037</v>
      </c>
      <c r="G10" s="7">
        <v>0.017361111111111112</v>
      </c>
      <c r="H10" s="7">
        <f t="shared" si="0"/>
        <v>0.0421412037037037</v>
      </c>
      <c r="I10" s="54">
        <v>6</v>
      </c>
      <c r="J10" s="14"/>
    </row>
    <row r="11" spans="1:10" ht="15.75">
      <c r="A11" s="1">
        <v>7</v>
      </c>
      <c r="B11" s="22" t="s">
        <v>147</v>
      </c>
      <c r="C11" s="13" t="s">
        <v>76</v>
      </c>
      <c r="D11" s="1" t="s">
        <v>84</v>
      </c>
      <c r="E11" s="3">
        <v>0.00347222222222222</v>
      </c>
      <c r="F11" s="7">
        <v>0.021666666666666667</v>
      </c>
      <c r="G11" s="7">
        <v>0.017361111111111112</v>
      </c>
      <c r="H11" s="7">
        <f t="shared" si="0"/>
        <v>0.03555555555555556</v>
      </c>
      <c r="I11" s="12">
        <v>7</v>
      </c>
      <c r="J11" s="14" t="s">
        <v>183</v>
      </c>
    </row>
    <row r="12" spans="1:10" ht="15.75">
      <c r="A12" s="1">
        <v>8</v>
      </c>
      <c r="B12" s="22" t="s">
        <v>148</v>
      </c>
      <c r="C12" s="13" t="s">
        <v>106</v>
      </c>
      <c r="D12" s="1" t="s">
        <v>84</v>
      </c>
      <c r="E12" s="3">
        <v>0.00416666666666666</v>
      </c>
      <c r="F12" s="7">
        <v>0.01909722222222222</v>
      </c>
      <c r="G12" s="7">
        <v>0.020833333333333332</v>
      </c>
      <c r="H12" s="7">
        <f t="shared" si="0"/>
        <v>0.035763888888888894</v>
      </c>
      <c r="I12" s="54">
        <v>8</v>
      </c>
      <c r="J12" s="14" t="s">
        <v>183</v>
      </c>
    </row>
    <row r="13" spans="1:10" ht="15.75">
      <c r="A13" s="38"/>
      <c r="B13" s="50"/>
      <c r="C13" s="47"/>
      <c r="D13" s="38"/>
      <c r="E13" s="39"/>
      <c r="F13" s="40"/>
      <c r="G13" s="40"/>
      <c r="H13" s="40"/>
      <c r="I13" s="41"/>
      <c r="J13" s="41"/>
    </row>
    <row r="14" spans="1:10" ht="15.75">
      <c r="A14" s="38"/>
      <c r="B14" s="50"/>
      <c r="C14" s="47"/>
      <c r="D14" s="38"/>
      <c r="E14" s="39"/>
      <c r="F14" s="40"/>
      <c r="G14" s="40"/>
      <c r="H14" s="40"/>
      <c r="I14" s="41"/>
      <c r="J14" s="41"/>
    </row>
    <row r="16" spans="1:8" ht="15.75">
      <c r="A16" s="36" t="s">
        <v>65</v>
      </c>
      <c r="B16" s="37"/>
      <c r="C16" s="36"/>
      <c r="D16" s="36"/>
      <c r="E16" s="36"/>
      <c r="F16" s="36"/>
      <c r="G16" s="36" t="s">
        <v>62</v>
      </c>
      <c r="H16" s="36"/>
    </row>
    <row r="19" spans="1:8" ht="15.75">
      <c r="A19" s="36" t="s">
        <v>186</v>
      </c>
      <c r="B19" s="37"/>
      <c r="C19" s="36"/>
      <c r="D19" s="36"/>
      <c r="E19" s="36"/>
      <c r="F19" s="36"/>
      <c r="G19" s="36" t="s">
        <v>190</v>
      </c>
      <c r="H19" s="36"/>
    </row>
  </sheetData>
  <mergeCells count="3">
    <mergeCell ref="A2:J2"/>
    <mergeCell ref="A1:J1"/>
    <mergeCell ref="A3:J3"/>
  </mergeCells>
  <printOptions/>
  <pageMargins left="0.7874015748031497" right="0.1968503937007874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A1:J35"/>
  <sheetViews>
    <sheetView workbookViewId="0" topLeftCell="A1">
      <selection activeCell="B12" sqref="B12"/>
    </sheetView>
  </sheetViews>
  <sheetFormatPr defaultColWidth="9.00390625" defaultRowHeight="12.75"/>
  <cols>
    <col min="1" max="1" width="5.125" style="0" customWidth="1"/>
    <col min="2" max="2" width="24.375" style="9" customWidth="1"/>
    <col min="3" max="3" width="11.875" style="0" customWidth="1"/>
    <col min="4" max="4" width="6.125" style="0" customWidth="1"/>
    <col min="5" max="5" width="6.625" style="0" customWidth="1"/>
    <col min="6" max="7" width="7.00390625" style="0" customWidth="1"/>
    <col min="8" max="8" width="9.625" style="0" customWidth="1"/>
    <col min="9" max="9" width="6.375" style="0" customWidth="1"/>
    <col min="10" max="10" width="6.375" style="10" customWidth="1"/>
  </cols>
  <sheetData>
    <row r="1" spans="1:10" ht="15.75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1.5" customHeight="1">
      <c r="A2" s="64" t="s">
        <v>164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5.75">
      <c r="A3" s="58" t="s">
        <v>16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32.25" customHeight="1">
      <c r="A4" s="1" t="s">
        <v>0</v>
      </c>
      <c r="B4" s="1" t="s">
        <v>1</v>
      </c>
      <c r="C4" s="15" t="s">
        <v>4</v>
      </c>
      <c r="D4" s="15" t="s">
        <v>3</v>
      </c>
      <c r="E4" s="15" t="s">
        <v>2</v>
      </c>
      <c r="F4" s="15" t="s">
        <v>9</v>
      </c>
      <c r="G4" s="15" t="s">
        <v>15</v>
      </c>
      <c r="H4" s="15" t="s">
        <v>10</v>
      </c>
      <c r="I4" s="5" t="s">
        <v>11</v>
      </c>
      <c r="J4" s="6" t="s">
        <v>27</v>
      </c>
    </row>
    <row r="5" spans="1:10" ht="15.75">
      <c r="A5" s="1">
        <v>1</v>
      </c>
      <c r="B5" s="22" t="s">
        <v>181</v>
      </c>
      <c r="C5" s="13" t="s">
        <v>125</v>
      </c>
      <c r="D5" s="1" t="s">
        <v>85</v>
      </c>
      <c r="E5" s="3">
        <v>0.0006944444444444445</v>
      </c>
      <c r="F5" s="7">
        <v>0.015462962962962963</v>
      </c>
      <c r="G5" s="7">
        <v>0.00625</v>
      </c>
      <c r="H5" s="7">
        <f aca="true" t="shared" si="0" ref="H5:H28">(F5-E5)+G5</f>
        <v>0.02101851851851852</v>
      </c>
      <c r="I5" s="52" t="s">
        <v>169</v>
      </c>
      <c r="J5" s="14"/>
    </row>
    <row r="6" spans="1:10" ht="15.75">
      <c r="A6" s="1">
        <v>2</v>
      </c>
      <c r="B6" s="22" t="s">
        <v>132</v>
      </c>
      <c r="C6" s="13" t="s">
        <v>30</v>
      </c>
      <c r="D6" s="1" t="s">
        <v>84</v>
      </c>
      <c r="E6" s="3">
        <v>0.00625</v>
      </c>
      <c r="F6" s="7">
        <v>0.024560185185185185</v>
      </c>
      <c r="G6" s="7">
        <v>0.006944444444444444</v>
      </c>
      <c r="H6" s="7">
        <f t="shared" si="0"/>
        <v>0.02525462962962963</v>
      </c>
      <c r="I6" s="52" t="s">
        <v>170</v>
      </c>
      <c r="J6" s="14"/>
    </row>
    <row r="7" spans="1:10" ht="15.75">
      <c r="A7" s="1">
        <v>3</v>
      </c>
      <c r="B7" s="22" t="s">
        <v>133</v>
      </c>
      <c r="C7" s="13" t="s">
        <v>17</v>
      </c>
      <c r="D7" s="1" t="s">
        <v>85</v>
      </c>
      <c r="E7" s="3">
        <v>0.00694444444444444</v>
      </c>
      <c r="F7" s="7">
        <v>0.026550925925925926</v>
      </c>
      <c r="G7" s="7">
        <v>0.006944444444444444</v>
      </c>
      <c r="H7" s="7">
        <f t="shared" si="0"/>
        <v>0.02655092592592593</v>
      </c>
      <c r="I7" s="53" t="s">
        <v>171</v>
      </c>
      <c r="J7" s="21"/>
    </row>
    <row r="8" spans="1:10" ht="15.75">
      <c r="A8" s="1">
        <v>5</v>
      </c>
      <c r="B8" s="22" t="s">
        <v>136</v>
      </c>
      <c r="C8" s="13" t="s">
        <v>110</v>
      </c>
      <c r="D8" s="1" t="s">
        <v>84</v>
      </c>
      <c r="E8" s="3">
        <v>0.003472222222222222</v>
      </c>
      <c r="F8" s="7">
        <v>0.02085648148148148</v>
      </c>
      <c r="G8" s="7">
        <v>0.0125</v>
      </c>
      <c r="H8" s="7">
        <f t="shared" si="0"/>
        <v>0.02988425925925926</v>
      </c>
      <c r="I8" s="54">
        <v>4</v>
      </c>
      <c r="J8" s="21"/>
    </row>
    <row r="9" spans="1:10" ht="15.75">
      <c r="A9" s="1">
        <v>6</v>
      </c>
      <c r="B9" s="22" t="s">
        <v>138</v>
      </c>
      <c r="C9" s="13" t="s">
        <v>103</v>
      </c>
      <c r="D9" s="1" t="s">
        <v>84</v>
      </c>
      <c r="E9" s="3">
        <v>0.001388888888888889</v>
      </c>
      <c r="F9" s="7">
        <v>0.015787037037037037</v>
      </c>
      <c r="G9" s="7">
        <v>0.015972222222222224</v>
      </c>
      <c r="H9" s="7">
        <f t="shared" si="0"/>
        <v>0.030370370370370374</v>
      </c>
      <c r="I9" s="12">
        <v>5</v>
      </c>
      <c r="J9" s="14"/>
    </row>
    <row r="10" spans="1:10" ht="15.75">
      <c r="A10" s="1">
        <v>7</v>
      </c>
      <c r="B10" s="22" t="s">
        <v>134</v>
      </c>
      <c r="C10" s="13" t="s">
        <v>76</v>
      </c>
      <c r="D10" s="1" t="s">
        <v>84</v>
      </c>
      <c r="E10" s="3">
        <v>0.00763888888888888</v>
      </c>
      <c r="F10" s="7">
        <v>0.022048611111111113</v>
      </c>
      <c r="G10" s="7">
        <v>0.017361111111111112</v>
      </c>
      <c r="H10" s="7">
        <f t="shared" si="0"/>
        <v>0.031770833333333345</v>
      </c>
      <c r="I10" s="54">
        <v>6</v>
      </c>
      <c r="J10" s="14"/>
    </row>
    <row r="11" spans="1:10" ht="15.75">
      <c r="A11" s="1">
        <v>8</v>
      </c>
      <c r="B11" s="22" t="s">
        <v>142</v>
      </c>
      <c r="C11" s="13" t="s">
        <v>110</v>
      </c>
      <c r="D11" s="1" t="s">
        <v>84</v>
      </c>
      <c r="E11" s="3">
        <v>0.011111111111111112</v>
      </c>
      <c r="F11" s="7">
        <v>0.023587962962962963</v>
      </c>
      <c r="G11" s="7">
        <v>0.019444444444444445</v>
      </c>
      <c r="H11" s="7">
        <f t="shared" si="0"/>
        <v>0.031921296296296295</v>
      </c>
      <c r="I11" s="12">
        <v>7</v>
      </c>
      <c r="J11" s="14"/>
    </row>
    <row r="12" spans="1:10" ht="15.75">
      <c r="A12" s="1">
        <v>9</v>
      </c>
      <c r="B12" s="22" t="s">
        <v>128</v>
      </c>
      <c r="C12" s="13" t="s">
        <v>110</v>
      </c>
      <c r="D12" s="1" t="s">
        <v>84</v>
      </c>
      <c r="E12" s="3">
        <v>0.00347222222222222</v>
      </c>
      <c r="F12" s="7">
        <v>0.020879629629629626</v>
      </c>
      <c r="G12" s="7">
        <v>0.014583333333333332</v>
      </c>
      <c r="H12" s="7">
        <f t="shared" si="0"/>
        <v>0.031990740740740736</v>
      </c>
      <c r="I12" s="54">
        <v>8</v>
      </c>
      <c r="J12" s="14"/>
    </row>
    <row r="13" spans="1:10" ht="17.25" customHeight="1">
      <c r="A13" s="1">
        <v>10</v>
      </c>
      <c r="B13" s="22" t="s">
        <v>131</v>
      </c>
      <c r="C13" s="13" t="s">
        <v>106</v>
      </c>
      <c r="D13" s="1" t="s">
        <v>84</v>
      </c>
      <c r="E13" s="3">
        <v>0.00555555555555555</v>
      </c>
      <c r="F13" s="7">
        <v>0.019571759259259257</v>
      </c>
      <c r="G13" s="7">
        <v>0.01875</v>
      </c>
      <c r="H13" s="7">
        <f t="shared" si="0"/>
        <v>0.03276620370370371</v>
      </c>
      <c r="I13" s="12">
        <v>9</v>
      </c>
      <c r="J13" s="14"/>
    </row>
    <row r="14" spans="1:10" ht="15.75">
      <c r="A14" s="1">
        <v>11</v>
      </c>
      <c r="B14" s="22" t="s">
        <v>137</v>
      </c>
      <c r="C14" s="13" t="s">
        <v>106</v>
      </c>
      <c r="D14" s="1" t="s">
        <v>84</v>
      </c>
      <c r="E14" s="3">
        <v>0.0111111111111111</v>
      </c>
      <c r="F14" s="7">
        <v>0.02369212962962963</v>
      </c>
      <c r="G14" s="7">
        <v>0.020833333333333332</v>
      </c>
      <c r="H14" s="7">
        <f t="shared" si="0"/>
        <v>0.03341435185185186</v>
      </c>
      <c r="I14" s="54">
        <v>10</v>
      </c>
      <c r="J14" s="14"/>
    </row>
    <row r="15" spans="1:10" ht="18.75" customHeight="1">
      <c r="A15" s="1">
        <v>12</v>
      </c>
      <c r="B15" s="51" t="s">
        <v>143</v>
      </c>
      <c r="C15" s="42" t="s">
        <v>30</v>
      </c>
      <c r="D15" s="1" t="s">
        <v>84</v>
      </c>
      <c r="E15" s="3">
        <v>0.013888888888888888</v>
      </c>
      <c r="F15" s="7">
        <v>0.026608796296296297</v>
      </c>
      <c r="G15" s="7">
        <v>0.020833333333333332</v>
      </c>
      <c r="H15" s="7">
        <f t="shared" si="0"/>
        <v>0.033553240740740745</v>
      </c>
      <c r="I15" s="12">
        <v>11</v>
      </c>
      <c r="J15" s="14"/>
    </row>
    <row r="16" spans="1:10" ht="15.75">
      <c r="A16" s="1">
        <v>13</v>
      </c>
      <c r="B16" s="22" t="s">
        <v>139</v>
      </c>
      <c r="C16" s="13" t="s">
        <v>108</v>
      </c>
      <c r="D16" s="1" t="s">
        <v>85</v>
      </c>
      <c r="E16" s="3">
        <v>0.0145833333333333</v>
      </c>
      <c r="F16" s="7">
        <v>0.029872685185185183</v>
      </c>
      <c r="G16" s="7">
        <v>0.01875</v>
      </c>
      <c r="H16" s="7">
        <f t="shared" si="0"/>
        <v>0.03403935185185188</v>
      </c>
      <c r="I16" s="54">
        <v>12</v>
      </c>
      <c r="J16" s="14"/>
    </row>
    <row r="17" spans="1:10" ht="15.75">
      <c r="A17" s="1">
        <v>14</v>
      </c>
      <c r="B17" s="51" t="s">
        <v>37</v>
      </c>
      <c r="C17" s="42" t="s">
        <v>30</v>
      </c>
      <c r="D17" s="1" t="s">
        <v>85</v>
      </c>
      <c r="E17" s="3">
        <v>0.00902777777777777</v>
      </c>
      <c r="F17" s="7">
        <v>0.0249537037037037</v>
      </c>
      <c r="G17" s="7">
        <v>0.020833333333333332</v>
      </c>
      <c r="H17" s="7">
        <f t="shared" si="0"/>
        <v>0.03675925925925926</v>
      </c>
      <c r="I17" s="12">
        <v>13</v>
      </c>
      <c r="J17" s="21"/>
    </row>
    <row r="18" spans="1:10" ht="15.75">
      <c r="A18" s="1">
        <v>15</v>
      </c>
      <c r="B18" s="51" t="s">
        <v>41</v>
      </c>
      <c r="C18" s="42" t="s">
        <v>30</v>
      </c>
      <c r="D18" s="1" t="s">
        <v>85</v>
      </c>
      <c r="E18" s="3">
        <v>0.0020833333333333333</v>
      </c>
      <c r="F18" s="7">
        <v>0.022129629629629628</v>
      </c>
      <c r="G18" s="7">
        <v>0.017361111111111112</v>
      </c>
      <c r="H18" s="7">
        <f t="shared" si="0"/>
        <v>0.0374074074074074</v>
      </c>
      <c r="I18" s="54">
        <v>14</v>
      </c>
      <c r="J18" s="14"/>
    </row>
    <row r="19" spans="1:10" ht="15.75">
      <c r="A19" s="1">
        <v>16</v>
      </c>
      <c r="B19" s="22" t="s">
        <v>129</v>
      </c>
      <c r="C19" s="13" t="s">
        <v>76</v>
      </c>
      <c r="D19" s="1" t="s">
        <v>84</v>
      </c>
      <c r="E19" s="3">
        <v>0.00416666666666666</v>
      </c>
      <c r="F19" s="7">
        <v>0.0215625</v>
      </c>
      <c r="G19" s="7">
        <v>0.020833333333333332</v>
      </c>
      <c r="H19" s="7">
        <f t="shared" si="0"/>
        <v>0.038229166666666675</v>
      </c>
      <c r="I19" s="12">
        <v>15</v>
      </c>
      <c r="J19" s="14"/>
    </row>
    <row r="20" spans="1:10" ht="15.75">
      <c r="A20" s="1">
        <v>17</v>
      </c>
      <c r="B20" s="51" t="s">
        <v>126</v>
      </c>
      <c r="C20" s="42" t="s">
        <v>30</v>
      </c>
      <c r="D20" s="1" t="s">
        <v>85</v>
      </c>
      <c r="E20" s="3">
        <v>0.011805555555555555</v>
      </c>
      <c r="F20" s="7">
        <v>0.031516203703703706</v>
      </c>
      <c r="G20" s="7">
        <v>0.020833333333333332</v>
      </c>
      <c r="H20" s="7">
        <f t="shared" si="0"/>
        <v>0.040543981481481486</v>
      </c>
      <c r="I20" s="54">
        <v>16</v>
      </c>
      <c r="J20" s="14"/>
    </row>
    <row r="21" spans="1:10" ht="15.75">
      <c r="A21" s="1">
        <v>18</v>
      </c>
      <c r="B21" s="51" t="s">
        <v>144</v>
      </c>
      <c r="C21" s="42" t="s">
        <v>30</v>
      </c>
      <c r="D21" s="1" t="s">
        <v>84</v>
      </c>
      <c r="E21" s="3">
        <v>0.01875</v>
      </c>
      <c r="F21" s="7">
        <v>0.03362268518518518</v>
      </c>
      <c r="G21" s="7">
        <v>0.0125</v>
      </c>
      <c r="H21" s="7">
        <f t="shared" si="0"/>
        <v>0.02737268518518518</v>
      </c>
      <c r="I21" s="12">
        <v>17</v>
      </c>
      <c r="J21" s="14" t="s">
        <v>183</v>
      </c>
    </row>
    <row r="22" spans="1:10" ht="15.75">
      <c r="A22" s="1">
        <v>19</v>
      </c>
      <c r="B22" s="22" t="s">
        <v>140</v>
      </c>
      <c r="C22" s="13" t="s">
        <v>110</v>
      </c>
      <c r="D22" s="1" t="s">
        <v>84</v>
      </c>
      <c r="E22" s="3">
        <v>0.0152777777777777</v>
      </c>
      <c r="F22" s="7">
        <v>0.02821759259259259</v>
      </c>
      <c r="G22" s="7">
        <v>0.017361111111111112</v>
      </c>
      <c r="H22" s="7">
        <f t="shared" si="0"/>
        <v>0.030300925925926002</v>
      </c>
      <c r="I22" s="54">
        <v>18</v>
      </c>
      <c r="J22" s="14" t="s">
        <v>183</v>
      </c>
    </row>
    <row r="23" spans="1:10" ht="15.75">
      <c r="A23" s="1">
        <v>20</v>
      </c>
      <c r="B23" s="22" t="s">
        <v>141</v>
      </c>
      <c r="C23" s="13" t="s">
        <v>110</v>
      </c>
      <c r="D23" s="1" t="s">
        <v>84</v>
      </c>
      <c r="E23" s="3">
        <v>0.0201388888888888</v>
      </c>
      <c r="F23" s="7">
        <v>0.0337037037037037</v>
      </c>
      <c r="G23" s="7">
        <v>0.020833333333333332</v>
      </c>
      <c r="H23" s="7">
        <f t="shared" si="0"/>
        <v>0.03439814814814823</v>
      </c>
      <c r="I23" s="12">
        <v>19</v>
      </c>
      <c r="J23" s="14" t="s">
        <v>183</v>
      </c>
    </row>
    <row r="24" spans="1:10" ht="15.75">
      <c r="A24" s="1">
        <v>21</v>
      </c>
      <c r="B24" s="22" t="s">
        <v>127</v>
      </c>
      <c r="C24" s="13" t="s">
        <v>108</v>
      </c>
      <c r="D24" s="1" t="s">
        <v>85</v>
      </c>
      <c r="E24" s="3">
        <v>0.00277777777777777</v>
      </c>
      <c r="F24" s="7">
        <v>0.025104166666666664</v>
      </c>
      <c r="G24" s="7">
        <v>0.01875</v>
      </c>
      <c r="H24" s="7">
        <f t="shared" si="0"/>
        <v>0.04107638888888889</v>
      </c>
      <c r="I24" s="54">
        <v>20</v>
      </c>
      <c r="J24" s="14" t="s">
        <v>183</v>
      </c>
    </row>
    <row r="25" spans="1:10" ht="15.75">
      <c r="A25" s="1">
        <v>22</v>
      </c>
      <c r="B25" s="22" t="s">
        <v>135</v>
      </c>
      <c r="C25" s="13" t="s">
        <v>108</v>
      </c>
      <c r="D25" s="1" t="s">
        <v>85</v>
      </c>
      <c r="E25" s="3">
        <v>0.00972222222222222</v>
      </c>
      <c r="F25" s="7">
        <v>0.03193287037037037</v>
      </c>
      <c r="G25" s="7">
        <v>0.019444444444444445</v>
      </c>
      <c r="H25" s="7">
        <f t="shared" si="0"/>
        <v>0.04165509259259259</v>
      </c>
      <c r="I25" s="12">
        <v>21</v>
      </c>
      <c r="J25" s="21" t="s">
        <v>183</v>
      </c>
    </row>
    <row r="26" spans="1:10" ht="15.75">
      <c r="A26" s="1">
        <v>23</v>
      </c>
      <c r="B26" s="51" t="s">
        <v>39</v>
      </c>
      <c r="C26" s="42" t="s">
        <v>30</v>
      </c>
      <c r="D26" s="1" t="s">
        <v>85</v>
      </c>
      <c r="E26" s="3">
        <v>0.020833333333333332</v>
      </c>
      <c r="F26" s="7">
        <v>0.032673611111111105</v>
      </c>
      <c r="G26" s="7">
        <v>0.018055555555555557</v>
      </c>
      <c r="H26" s="7">
        <f t="shared" si="0"/>
        <v>0.02989583333333333</v>
      </c>
      <c r="I26" s="54">
        <v>22</v>
      </c>
      <c r="J26" s="14" t="s">
        <v>182</v>
      </c>
    </row>
    <row r="27" spans="1:10" ht="15.75">
      <c r="A27" s="1">
        <v>24</v>
      </c>
      <c r="B27" s="22" t="s">
        <v>53</v>
      </c>
      <c r="C27" s="13" t="s">
        <v>103</v>
      </c>
      <c r="D27" s="1" t="s">
        <v>85</v>
      </c>
      <c r="E27" s="3">
        <v>0.00833333333333333</v>
      </c>
      <c r="F27" s="7">
        <v>0.048402777777777774</v>
      </c>
      <c r="G27" s="7">
        <v>0.011111111111111112</v>
      </c>
      <c r="H27" s="7">
        <f t="shared" si="0"/>
        <v>0.051180555555555556</v>
      </c>
      <c r="I27" s="12">
        <v>23</v>
      </c>
      <c r="J27" s="14" t="s">
        <v>182</v>
      </c>
    </row>
    <row r="28" spans="1:10" ht="15.75">
      <c r="A28" s="1">
        <v>25</v>
      </c>
      <c r="B28" s="22" t="s">
        <v>130</v>
      </c>
      <c r="C28" s="13" t="s">
        <v>103</v>
      </c>
      <c r="D28" s="1" t="s">
        <v>84</v>
      </c>
      <c r="E28" s="3">
        <v>0.00486111111111111</v>
      </c>
      <c r="F28" s="7">
        <v>0.02951388888888889</v>
      </c>
      <c r="G28" s="7">
        <v>0.017361111111111112</v>
      </c>
      <c r="H28" s="7">
        <f t="shared" si="0"/>
        <v>0.04201388888888889</v>
      </c>
      <c r="I28" s="54">
        <v>24</v>
      </c>
      <c r="J28" s="14" t="s">
        <v>184</v>
      </c>
    </row>
    <row r="32" spans="1:8" ht="15.75">
      <c r="A32" s="36" t="s">
        <v>65</v>
      </c>
      <c r="B32" s="37"/>
      <c r="C32" s="36"/>
      <c r="D32" s="36"/>
      <c r="E32" s="36"/>
      <c r="F32" s="36"/>
      <c r="G32" s="36" t="s">
        <v>62</v>
      </c>
      <c r="H32" s="36"/>
    </row>
    <row r="35" spans="1:8" ht="15.75">
      <c r="A35" s="36" t="s">
        <v>186</v>
      </c>
      <c r="B35" s="37"/>
      <c r="C35" s="36"/>
      <c r="D35" s="36"/>
      <c r="E35" s="36"/>
      <c r="F35" s="36"/>
      <c r="G35" s="36" t="s">
        <v>190</v>
      </c>
      <c r="H35" s="36"/>
    </row>
  </sheetData>
  <mergeCells count="3">
    <mergeCell ref="A2:J2"/>
    <mergeCell ref="A1:J1"/>
    <mergeCell ref="A3:J3"/>
  </mergeCells>
  <printOptions/>
  <pageMargins left="0.7874015748031497" right="0.1968503937007874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4"/>
  <dimension ref="A1:J39"/>
  <sheetViews>
    <sheetView workbookViewId="0" topLeftCell="A1">
      <selection activeCell="J4" sqref="J4"/>
    </sheetView>
  </sheetViews>
  <sheetFormatPr defaultColWidth="9.00390625" defaultRowHeight="12.75"/>
  <cols>
    <col min="1" max="1" width="5.125" style="0" customWidth="1"/>
    <col min="2" max="2" width="27.75390625" style="9" customWidth="1"/>
    <col min="3" max="3" width="12.125" style="0" customWidth="1"/>
    <col min="4" max="4" width="6.125" style="0" customWidth="1"/>
    <col min="5" max="5" width="6.625" style="0" customWidth="1"/>
    <col min="6" max="7" width="7.00390625" style="0" customWidth="1"/>
    <col min="8" max="8" width="9.625" style="0" customWidth="1"/>
    <col min="9" max="9" width="6.375" style="0" customWidth="1"/>
    <col min="10" max="10" width="6.375" style="10" customWidth="1"/>
  </cols>
  <sheetData>
    <row r="1" spans="1:10" ht="15.75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1.5" customHeight="1">
      <c r="A2" s="64" t="s">
        <v>164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5.75">
      <c r="A3" s="58" t="s">
        <v>5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32.25" customHeight="1">
      <c r="A4" s="1" t="s">
        <v>0</v>
      </c>
      <c r="B4" s="1" t="s">
        <v>1</v>
      </c>
      <c r="C4" s="15" t="s">
        <v>4</v>
      </c>
      <c r="D4" s="15" t="s">
        <v>3</v>
      </c>
      <c r="E4" s="15" t="s">
        <v>2</v>
      </c>
      <c r="F4" s="15" t="s">
        <v>9</v>
      </c>
      <c r="G4" s="15" t="s">
        <v>15</v>
      </c>
      <c r="H4" s="15" t="s">
        <v>10</v>
      </c>
      <c r="I4" s="5" t="s">
        <v>11</v>
      </c>
      <c r="J4" s="6" t="s">
        <v>27</v>
      </c>
    </row>
    <row r="5" spans="1:10" ht="15.75">
      <c r="A5" s="1">
        <v>1</v>
      </c>
      <c r="B5" s="51" t="s">
        <v>45</v>
      </c>
      <c r="C5" s="42" t="s">
        <v>103</v>
      </c>
      <c r="D5" s="1" t="s">
        <v>124</v>
      </c>
      <c r="E5" s="3">
        <v>0.001388888888888889</v>
      </c>
      <c r="F5" s="7">
        <v>0.016076388888888887</v>
      </c>
      <c r="G5" s="7">
        <v>0.00625</v>
      </c>
      <c r="H5" s="7">
        <f aca="true" t="shared" si="0" ref="H5:H32">(F5-E5)+G5</f>
        <v>0.020937499999999998</v>
      </c>
      <c r="I5" s="52" t="s">
        <v>169</v>
      </c>
      <c r="J5" s="55">
        <v>1</v>
      </c>
    </row>
    <row r="6" spans="1:10" ht="15.75">
      <c r="A6" s="1">
        <v>2</v>
      </c>
      <c r="B6" s="22" t="s">
        <v>111</v>
      </c>
      <c r="C6" s="13" t="s">
        <v>29</v>
      </c>
      <c r="D6" s="1" t="s">
        <v>84</v>
      </c>
      <c r="E6" s="3">
        <v>0.00555555555555555</v>
      </c>
      <c r="F6" s="7">
        <v>0.020729166666666667</v>
      </c>
      <c r="G6" s="7">
        <v>0.011111111111111112</v>
      </c>
      <c r="H6" s="7">
        <f t="shared" si="0"/>
        <v>0.02628472222222223</v>
      </c>
      <c r="I6" s="52" t="s">
        <v>170</v>
      </c>
      <c r="J6" s="14">
        <f>(H6*100)/H5</f>
        <v>125.53897180762858</v>
      </c>
    </row>
    <row r="7" spans="1:10" ht="15.75">
      <c r="A7" s="1">
        <v>3</v>
      </c>
      <c r="B7" s="51" t="s">
        <v>112</v>
      </c>
      <c r="C7" s="42" t="s">
        <v>103</v>
      </c>
      <c r="D7" s="1" t="s">
        <v>85</v>
      </c>
      <c r="E7" s="3">
        <v>0.00625</v>
      </c>
      <c r="F7" s="7">
        <v>0.0209375</v>
      </c>
      <c r="G7" s="7">
        <v>0.011805555555555555</v>
      </c>
      <c r="H7" s="7">
        <f t="shared" si="0"/>
        <v>0.026493055555555554</v>
      </c>
      <c r="I7" s="53" t="s">
        <v>171</v>
      </c>
      <c r="J7" s="14"/>
    </row>
    <row r="8" spans="1:10" ht="15.75">
      <c r="A8" s="1">
        <v>4</v>
      </c>
      <c r="B8" s="22" t="s">
        <v>109</v>
      </c>
      <c r="C8" s="13" t="s">
        <v>110</v>
      </c>
      <c r="D8" s="1" t="s">
        <v>84</v>
      </c>
      <c r="E8" s="3">
        <v>0.00486111111111111</v>
      </c>
      <c r="F8" s="7">
        <v>0.020983796296296296</v>
      </c>
      <c r="G8" s="7">
        <v>0.011111111111111112</v>
      </c>
      <c r="H8" s="7">
        <f t="shared" si="0"/>
        <v>0.027233796296296298</v>
      </c>
      <c r="I8" s="54">
        <v>4</v>
      </c>
      <c r="J8" s="14"/>
    </row>
    <row r="9" spans="1:10" ht="15.75">
      <c r="A9" s="1">
        <v>5</v>
      </c>
      <c r="B9" s="22" t="s">
        <v>102</v>
      </c>
      <c r="C9" s="42" t="s">
        <v>29</v>
      </c>
      <c r="D9" s="1" t="s">
        <v>85</v>
      </c>
      <c r="E9" s="3">
        <v>0.0006944444444444445</v>
      </c>
      <c r="F9" s="7">
        <v>0.01815972222222222</v>
      </c>
      <c r="G9" s="7">
        <v>0.011111111111111112</v>
      </c>
      <c r="H9" s="7">
        <f t="shared" si="0"/>
        <v>0.028576388888888887</v>
      </c>
      <c r="I9" s="12">
        <v>5</v>
      </c>
      <c r="J9" s="14"/>
    </row>
    <row r="10" spans="1:10" ht="15.75">
      <c r="A10" s="1">
        <v>6</v>
      </c>
      <c r="B10" s="51" t="s">
        <v>42</v>
      </c>
      <c r="C10" s="42" t="s">
        <v>103</v>
      </c>
      <c r="D10" s="1" t="s">
        <v>85</v>
      </c>
      <c r="E10" s="3">
        <v>0.0111111111111111</v>
      </c>
      <c r="F10" s="7">
        <v>0.029583333333333336</v>
      </c>
      <c r="G10" s="7">
        <v>0.010416666666666666</v>
      </c>
      <c r="H10" s="7">
        <f t="shared" si="0"/>
        <v>0.0288888888888889</v>
      </c>
      <c r="I10" s="54">
        <v>6</v>
      </c>
      <c r="J10" s="14"/>
    </row>
    <row r="11" spans="1:10" ht="15.75">
      <c r="A11" s="1">
        <v>7</v>
      </c>
      <c r="B11" s="51" t="s">
        <v>33</v>
      </c>
      <c r="C11" s="42" t="s">
        <v>30</v>
      </c>
      <c r="D11" s="1" t="s">
        <v>85</v>
      </c>
      <c r="E11" s="3">
        <v>0.00347222222222222</v>
      </c>
      <c r="F11" s="7">
        <v>0.01902777777777778</v>
      </c>
      <c r="G11" s="7">
        <v>0.014583333333333332</v>
      </c>
      <c r="H11" s="7">
        <f t="shared" si="0"/>
        <v>0.03013888888888889</v>
      </c>
      <c r="I11" s="12">
        <v>7</v>
      </c>
      <c r="J11" s="14"/>
    </row>
    <row r="12" spans="1:10" ht="15.75">
      <c r="A12" s="1">
        <v>8</v>
      </c>
      <c r="B12" s="22" t="s">
        <v>44</v>
      </c>
      <c r="C12" s="13" t="s">
        <v>72</v>
      </c>
      <c r="D12" s="1" t="s">
        <v>85</v>
      </c>
      <c r="E12" s="3">
        <v>0.00694444444444444</v>
      </c>
      <c r="F12" s="7">
        <v>0.028935185185185185</v>
      </c>
      <c r="G12" s="7">
        <v>0.009722222222222222</v>
      </c>
      <c r="H12" s="7">
        <f t="shared" si="0"/>
        <v>0.03171296296296297</v>
      </c>
      <c r="I12" s="54">
        <v>8</v>
      </c>
      <c r="J12" s="14"/>
    </row>
    <row r="13" spans="1:10" ht="15.75">
      <c r="A13" s="1">
        <v>9</v>
      </c>
      <c r="B13" s="51" t="s">
        <v>118</v>
      </c>
      <c r="C13" s="42" t="s">
        <v>106</v>
      </c>
      <c r="D13" s="1" t="s">
        <v>84</v>
      </c>
      <c r="E13" s="3">
        <v>0.0166666666666666</v>
      </c>
      <c r="F13" s="7">
        <v>0.03113425925925926</v>
      </c>
      <c r="G13" s="7">
        <v>0.017361111111111112</v>
      </c>
      <c r="H13" s="7">
        <f t="shared" si="0"/>
        <v>0.031828703703703776</v>
      </c>
      <c r="I13" s="12">
        <v>9</v>
      </c>
      <c r="J13" s="14"/>
    </row>
    <row r="14" spans="1:10" ht="15.75">
      <c r="A14" s="1">
        <v>10</v>
      </c>
      <c r="B14" s="22" t="s">
        <v>115</v>
      </c>
      <c r="C14" s="13" t="s">
        <v>76</v>
      </c>
      <c r="D14" s="1" t="s">
        <v>84</v>
      </c>
      <c r="E14" s="3">
        <v>0.0145833333333333</v>
      </c>
      <c r="F14" s="7">
        <v>0.02960648148148148</v>
      </c>
      <c r="G14" s="7">
        <v>0.017361111111111112</v>
      </c>
      <c r="H14" s="7">
        <f t="shared" si="0"/>
        <v>0.03238425925925929</v>
      </c>
      <c r="I14" s="54">
        <v>10</v>
      </c>
      <c r="J14" s="14"/>
    </row>
    <row r="15" spans="1:10" ht="15.75">
      <c r="A15" s="1">
        <v>11</v>
      </c>
      <c r="B15" s="51" t="s">
        <v>114</v>
      </c>
      <c r="C15" s="42" t="s">
        <v>106</v>
      </c>
      <c r="D15" s="1" t="s">
        <v>84</v>
      </c>
      <c r="E15" s="3">
        <v>0.0118055555555555</v>
      </c>
      <c r="F15" s="7">
        <v>0.02549768518518519</v>
      </c>
      <c r="G15" s="7">
        <v>0.01875</v>
      </c>
      <c r="H15" s="7">
        <f t="shared" si="0"/>
        <v>0.03244212962962969</v>
      </c>
      <c r="I15" s="12">
        <v>11</v>
      </c>
      <c r="J15" s="14"/>
    </row>
    <row r="16" spans="1:10" ht="15.75">
      <c r="A16" s="1">
        <v>12</v>
      </c>
      <c r="B16" s="22" t="s">
        <v>123</v>
      </c>
      <c r="C16" s="13" t="s">
        <v>76</v>
      </c>
      <c r="D16" s="1" t="s">
        <v>85</v>
      </c>
      <c r="E16" s="3">
        <v>0.01875</v>
      </c>
      <c r="F16" s="7">
        <v>0.035034722222222224</v>
      </c>
      <c r="G16" s="7">
        <v>0.017361111111111112</v>
      </c>
      <c r="H16" s="7">
        <f t="shared" si="0"/>
        <v>0.03364583333333333</v>
      </c>
      <c r="I16" s="54">
        <v>12</v>
      </c>
      <c r="J16" s="14"/>
    </row>
    <row r="17" spans="1:10" ht="15.75">
      <c r="A17" s="1">
        <v>13</v>
      </c>
      <c r="B17" s="22" t="s">
        <v>107</v>
      </c>
      <c r="C17" s="13" t="s">
        <v>108</v>
      </c>
      <c r="D17" s="1" t="s">
        <v>85</v>
      </c>
      <c r="E17" s="3">
        <v>0.00416666666666666</v>
      </c>
      <c r="F17" s="7">
        <v>0.024537037037037038</v>
      </c>
      <c r="G17" s="7">
        <v>0.013888888888888888</v>
      </c>
      <c r="H17" s="7">
        <f t="shared" si="0"/>
        <v>0.03425925925925927</v>
      </c>
      <c r="I17" s="12">
        <v>13</v>
      </c>
      <c r="J17" s="14"/>
    </row>
    <row r="18" spans="1:10" ht="15.75">
      <c r="A18" s="1">
        <v>14</v>
      </c>
      <c r="B18" s="51" t="s">
        <v>120</v>
      </c>
      <c r="C18" s="42" t="s">
        <v>103</v>
      </c>
      <c r="D18" s="1" t="s">
        <v>85</v>
      </c>
      <c r="E18" s="3">
        <v>0.0201388888888888</v>
      </c>
      <c r="F18" s="7">
        <v>0.03774305555555556</v>
      </c>
      <c r="G18" s="7">
        <v>0.017361111111111112</v>
      </c>
      <c r="H18" s="7">
        <f t="shared" si="0"/>
        <v>0.03496527777777787</v>
      </c>
      <c r="I18" s="54">
        <v>14</v>
      </c>
      <c r="J18" s="14"/>
    </row>
    <row r="19" spans="1:10" ht="15.75">
      <c r="A19" s="1">
        <v>15</v>
      </c>
      <c r="B19" s="22" t="s">
        <v>104</v>
      </c>
      <c r="C19" s="13" t="s">
        <v>72</v>
      </c>
      <c r="D19" s="1" t="s">
        <v>84</v>
      </c>
      <c r="E19" s="3">
        <v>0.00208333333333333</v>
      </c>
      <c r="F19" s="7">
        <v>0.028865740740740744</v>
      </c>
      <c r="G19" s="7">
        <v>0.008333333333333333</v>
      </c>
      <c r="H19" s="7">
        <f t="shared" si="0"/>
        <v>0.035115740740740746</v>
      </c>
      <c r="I19" s="12">
        <v>15</v>
      </c>
      <c r="J19" s="14"/>
    </row>
    <row r="20" spans="1:10" ht="15.75">
      <c r="A20" s="1">
        <v>16</v>
      </c>
      <c r="B20" s="22" t="s">
        <v>119</v>
      </c>
      <c r="C20" s="13" t="s">
        <v>29</v>
      </c>
      <c r="D20" s="1" t="s">
        <v>85</v>
      </c>
      <c r="E20" s="3">
        <v>0.0194444444444444</v>
      </c>
      <c r="F20" s="7">
        <v>0.03784722222222222</v>
      </c>
      <c r="G20" s="7">
        <v>0.017361111111111112</v>
      </c>
      <c r="H20" s="7">
        <f t="shared" si="0"/>
        <v>0.03576388888888893</v>
      </c>
      <c r="I20" s="54">
        <v>16</v>
      </c>
      <c r="J20" s="14"/>
    </row>
    <row r="21" spans="1:10" ht="15.75">
      <c r="A21" s="1">
        <v>17</v>
      </c>
      <c r="B21" s="22" t="s">
        <v>122</v>
      </c>
      <c r="C21" s="13" t="s">
        <v>29</v>
      </c>
      <c r="D21" s="1" t="s">
        <v>85</v>
      </c>
      <c r="E21" s="3">
        <v>0.0104166666666667</v>
      </c>
      <c r="F21" s="7">
        <v>0.029594907407407407</v>
      </c>
      <c r="G21" s="7">
        <v>0.016666666666666666</v>
      </c>
      <c r="H21" s="7">
        <f t="shared" si="0"/>
        <v>0.03584490740740737</v>
      </c>
      <c r="I21" s="12">
        <v>17</v>
      </c>
      <c r="J21" s="14"/>
    </row>
    <row r="22" spans="1:10" ht="15.75">
      <c r="A22" s="1">
        <v>18</v>
      </c>
      <c r="B22" s="51" t="s">
        <v>105</v>
      </c>
      <c r="C22" s="42" t="s">
        <v>106</v>
      </c>
      <c r="D22" s="1" t="s">
        <v>84</v>
      </c>
      <c r="E22" s="3">
        <v>0.00277777777777777</v>
      </c>
      <c r="F22" s="7">
        <v>0.02170138888888889</v>
      </c>
      <c r="G22" s="7">
        <v>0.017361111111111112</v>
      </c>
      <c r="H22" s="7">
        <f t="shared" si="0"/>
        <v>0.03628472222222223</v>
      </c>
      <c r="I22" s="54">
        <v>18</v>
      </c>
      <c r="J22" s="14"/>
    </row>
    <row r="23" spans="1:10" ht="15.75">
      <c r="A23" s="1">
        <v>19</v>
      </c>
      <c r="B23" s="22" t="s">
        <v>13</v>
      </c>
      <c r="C23" s="13" t="s">
        <v>108</v>
      </c>
      <c r="D23" s="1" t="s">
        <v>85</v>
      </c>
      <c r="E23" s="3">
        <v>0.00902777777777777</v>
      </c>
      <c r="F23" s="7">
        <v>0.03196759259259259</v>
      </c>
      <c r="G23" s="7">
        <v>0.015972222222222224</v>
      </c>
      <c r="H23" s="7">
        <f t="shared" si="0"/>
        <v>0.038912037037037044</v>
      </c>
      <c r="I23" s="12">
        <v>19</v>
      </c>
      <c r="J23" s="14"/>
    </row>
    <row r="24" spans="1:10" ht="15.75">
      <c r="A24" s="1">
        <v>20</v>
      </c>
      <c r="B24" s="51" t="s">
        <v>113</v>
      </c>
      <c r="C24" s="42" t="s">
        <v>106</v>
      </c>
      <c r="D24" s="1" t="s">
        <v>84</v>
      </c>
      <c r="E24" s="3">
        <v>0.00763888888888888</v>
      </c>
      <c r="F24" s="7">
        <v>0.02625</v>
      </c>
      <c r="G24" s="7">
        <v>0.020833333333333332</v>
      </c>
      <c r="H24" s="7">
        <f t="shared" si="0"/>
        <v>0.03944444444444445</v>
      </c>
      <c r="I24" s="54">
        <v>20</v>
      </c>
      <c r="J24" s="14"/>
    </row>
    <row r="25" spans="1:10" ht="15.75">
      <c r="A25" s="1">
        <v>21</v>
      </c>
      <c r="B25" s="51" t="s">
        <v>34</v>
      </c>
      <c r="C25" s="13" t="s">
        <v>32</v>
      </c>
      <c r="D25" s="1" t="s">
        <v>85</v>
      </c>
      <c r="E25" s="3">
        <v>0.029166666666666664</v>
      </c>
      <c r="F25" s="7">
        <v>0.0515625</v>
      </c>
      <c r="G25" s="7">
        <v>0.017361111111111112</v>
      </c>
      <c r="H25" s="7">
        <f t="shared" si="0"/>
        <v>0.03975694444444444</v>
      </c>
      <c r="I25" s="12">
        <v>21</v>
      </c>
      <c r="J25" s="14"/>
    </row>
    <row r="26" spans="1:10" ht="15.75">
      <c r="A26" s="1">
        <v>22</v>
      </c>
      <c r="B26" s="51" t="s">
        <v>49</v>
      </c>
      <c r="C26" s="13" t="s">
        <v>32</v>
      </c>
      <c r="D26" s="1" t="s">
        <v>84</v>
      </c>
      <c r="E26" s="3">
        <v>0.02847222222222222</v>
      </c>
      <c r="F26" s="7">
        <v>0.05159722222222222</v>
      </c>
      <c r="G26" s="7">
        <v>0.017361111111111112</v>
      </c>
      <c r="H26" s="7">
        <f t="shared" si="0"/>
        <v>0.04048611111111111</v>
      </c>
      <c r="I26" s="54">
        <v>22</v>
      </c>
      <c r="J26" s="14"/>
    </row>
    <row r="27" spans="1:10" ht="15.75">
      <c r="A27" s="1">
        <v>23</v>
      </c>
      <c r="B27" s="51" t="s">
        <v>31</v>
      </c>
      <c r="C27" s="42" t="s">
        <v>30</v>
      </c>
      <c r="D27" s="1" t="s">
        <v>85</v>
      </c>
      <c r="E27" s="3">
        <v>0.00833333333333333</v>
      </c>
      <c r="F27" s="7">
        <v>0.03146990740740741</v>
      </c>
      <c r="G27" s="7">
        <v>0.017361111111111112</v>
      </c>
      <c r="H27" s="7">
        <f t="shared" si="0"/>
        <v>0.04049768518518519</v>
      </c>
      <c r="I27" s="12">
        <v>23</v>
      </c>
      <c r="J27" s="14"/>
    </row>
    <row r="28" spans="1:10" ht="15.75">
      <c r="A28" s="1">
        <v>24</v>
      </c>
      <c r="B28" s="22" t="s">
        <v>46</v>
      </c>
      <c r="C28" s="13" t="s">
        <v>29</v>
      </c>
      <c r="D28" s="1" t="s">
        <v>85</v>
      </c>
      <c r="E28" s="3">
        <v>0.025</v>
      </c>
      <c r="F28" s="7">
        <v>0.05273148148148148</v>
      </c>
      <c r="G28" s="7">
        <v>0.016666666666666666</v>
      </c>
      <c r="H28" s="7">
        <f t="shared" si="0"/>
        <v>0.044398148148148145</v>
      </c>
      <c r="I28" s="54">
        <v>24</v>
      </c>
      <c r="J28" s="14"/>
    </row>
    <row r="29" spans="1:10" ht="15.75">
      <c r="A29" s="1">
        <v>25</v>
      </c>
      <c r="B29" s="51" t="s">
        <v>178</v>
      </c>
      <c r="C29" s="13" t="s">
        <v>32</v>
      </c>
      <c r="D29" s="1" t="s">
        <v>84</v>
      </c>
      <c r="E29" s="3">
        <v>0.02152777777777778</v>
      </c>
      <c r="F29" s="7">
        <v>0.05157407407407408</v>
      </c>
      <c r="G29" s="7">
        <v>0.017361111111111112</v>
      </c>
      <c r="H29" s="7">
        <f t="shared" si="0"/>
        <v>0.04740740740740741</v>
      </c>
      <c r="I29" s="12">
        <v>25</v>
      </c>
      <c r="J29" s="14"/>
    </row>
    <row r="30" spans="1:10" ht="15.75">
      <c r="A30" s="1">
        <v>26</v>
      </c>
      <c r="B30" s="51" t="s">
        <v>117</v>
      </c>
      <c r="C30" s="42" t="s">
        <v>103</v>
      </c>
      <c r="D30" s="1" t="s">
        <v>85</v>
      </c>
      <c r="E30" s="3">
        <v>0.0159722222222222</v>
      </c>
      <c r="F30" s="7">
        <v>0.0440625</v>
      </c>
      <c r="G30" s="7">
        <v>0.024305555555555556</v>
      </c>
      <c r="H30" s="7">
        <f t="shared" si="0"/>
        <v>0.05239583333333335</v>
      </c>
      <c r="I30" s="54">
        <v>26</v>
      </c>
      <c r="J30" s="14"/>
    </row>
    <row r="31" spans="1:10" ht="15.75">
      <c r="A31" s="1">
        <v>27</v>
      </c>
      <c r="B31" s="22" t="s">
        <v>121</v>
      </c>
      <c r="C31" s="13" t="s">
        <v>108</v>
      </c>
      <c r="D31" s="1" t="s">
        <v>85</v>
      </c>
      <c r="E31" s="3">
        <v>0.013194444444444444</v>
      </c>
      <c r="F31" s="7">
        <v>0.029965277777777775</v>
      </c>
      <c r="G31" s="7">
        <v>0.017361111111111112</v>
      </c>
      <c r="H31" s="7">
        <f t="shared" si="0"/>
        <v>0.034131944444444444</v>
      </c>
      <c r="I31" s="12">
        <v>27</v>
      </c>
      <c r="J31" s="14" t="s">
        <v>175</v>
      </c>
    </row>
    <row r="32" spans="1:10" ht="15.75">
      <c r="A32" s="1">
        <v>28</v>
      </c>
      <c r="B32" s="22" t="s">
        <v>116</v>
      </c>
      <c r="C32" s="13" t="s">
        <v>29</v>
      </c>
      <c r="D32" s="1" t="s">
        <v>85</v>
      </c>
      <c r="E32" s="3">
        <v>0.0152777777777777</v>
      </c>
      <c r="F32" s="7">
        <v>0.03304398148148149</v>
      </c>
      <c r="G32" s="7">
        <v>0.017361111111111112</v>
      </c>
      <c r="H32" s="7">
        <f t="shared" si="0"/>
        <v>0.0351273148148149</v>
      </c>
      <c r="I32" s="54">
        <v>28</v>
      </c>
      <c r="J32" s="14" t="s">
        <v>175</v>
      </c>
    </row>
    <row r="36" spans="1:8" ht="15.75">
      <c r="A36" s="36" t="s">
        <v>65</v>
      </c>
      <c r="B36" s="37"/>
      <c r="C36" s="36"/>
      <c r="D36" s="36"/>
      <c r="E36" s="36"/>
      <c r="F36" s="36"/>
      <c r="G36" s="36" t="s">
        <v>62</v>
      </c>
      <c r="H36" s="36"/>
    </row>
    <row r="39" spans="1:8" ht="15.75">
      <c r="A39" s="36" t="s">
        <v>186</v>
      </c>
      <c r="B39" s="37"/>
      <c r="C39" s="36"/>
      <c r="D39" s="36"/>
      <c r="E39" s="36"/>
      <c r="F39" s="36"/>
      <c r="G39" s="36" t="s">
        <v>190</v>
      </c>
      <c r="H39" s="36"/>
    </row>
  </sheetData>
  <mergeCells count="3">
    <mergeCell ref="A2:J2"/>
    <mergeCell ref="A1:J1"/>
    <mergeCell ref="A3:J3"/>
  </mergeCells>
  <printOptions/>
  <pageMargins left="0.7874015748031497" right="0.1968503937007874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3"/>
  <dimension ref="A1:J33"/>
  <sheetViews>
    <sheetView workbookViewId="0" topLeftCell="A7">
      <selection activeCell="I20" sqref="I20"/>
    </sheetView>
  </sheetViews>
  <sheetFormatPr defaultColWidth="9.00390625" defaultRowHeight="12.75"/>
  <cols>
    <col min="1" max="1" width="5.125" style="0" customWidth="1"/>
    <col min="2" max="2" width="24.00390625" style="9" customWidth="1"/>
    <col min="3" max="3" width="13.00390625" style="0" customWidth="1"/>
    <col min="4" max="4" width="6.125" style="0" customWidth="1"/>
    <col min="5" max="5" width="6.625" style="0" customWidth="1"/>
    <col min="6" max="7" width="7.00390625" style="0" customWidth="1"/>
    <col min="8" max="8" width="9.625" style="0" customWidth="1"/>
    <col min="9" max="9" width="6.375" style="0" customWidth="1"/>
    <col min="10" max="10" width="6.375" style="10" customWidth="1"/>
  </cols>
  <sheetData>
    <row r="1" spans="1:10" ht="15.75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1.5" customHeight="1">
      <c r="A2" s="64" t="s">
        <v>164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5.75">
      <c r="A3" s="58" t="s">
        <v>6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32.25" customHeight="1">
      <c r="A4" s="1" t="s">
        <v>0</v>
      </c>
      <c r="B4" s="1" t="s">
        <v>1</v>
      </c>
      <c r="C4" s="15" t="s">
        <v>4</v>
      </c>
      <c r="D4" s="15" t="s">
        <v>3</v>
      </c>
      <c r="E4" s="15" t="s">
        <v>2</v>
      </c>
      <c r="F4" s="15" t="s">
        <v>9</v>
      </c>
      <c r="G4" s="15" t="s">
        <v>15</v>
      </c>
      <c r="H4" s="15" t="s">
        <v>10</v>
      </c>
      <c r="I4" s="5" t="s">
        <v>11</v>
      </c>
      <c r="J4" s="6" t="s">
        <v>27</v>
      </c>
    </row>
    <row r="5" spans="1:10" ht="15.75">
      <c r="A5" s="1">
        <v>1</v>
      </c>
      <c r="B5" s="22" t="s">
        <v>99</v>
      </c>
      <c r="C5" s="13" t="s">
        <v>74</v>
      </c>
      <c r="D5" s="1" t="s">
        <v>84</v>
      </c>
      <c r="E5" s="3">
        <v>0.015972222222222224</v>
      </c>
      <c r="F5" s="7">
        <v>0.029629629629629627</v>
      </c>
      <c r="G5" s="7">
        <v>0.011805555555555555</v>
      </c>
      <c r="H5" s="7">
        <f aca="true" t="shared" si="0" ref="H5:H24">(F5-E5)+G5</f>
        <v>0.025462962962962958</v>
      </c>
      <c r="I5" s="52" t="s">
        <v>169</v>
      </c>
      <c r="J5" s="21"/>
    </row>
    <row r="6" spans="1:10" ht="15.75">
      <c r="A6" s="1">
        <v>2</v>
      </c>
      <c r="B6" s="22" t="s">
        <v>100</v>
      </c>
      <c r="C6" s="13" t="s">
        <v>69</v>
      </c>
      <c r="D6" s="1" t="s">
        <v>84</v>
      </c>
      <c r="E6" s="3">
        <v>0.00625</v>
      </c>
      <c r="F6" s="7">
        <v>0.019212962962962963</v>
      </c>
      <c r="G6" s="7">
        <v>0.013888888888888888</v>
      </c>
      <c r="H6" s="7">
        <f t="shared" si="0"/>
        <v>0.02685185185185185</v>
      </c>
      <c r="I6" s="52" t="s">
        <v>170</v>
      </c>
      <c r="J6" s="21"/>
    </row>
    <row r="7" spans="1:10" ht="15.75">
      <c r="A7" s="1">
        <v>3</v>
      </c>
      <c r="B7" s="22" t="s">
        <v>97</v>
      </c>
      <c r="C7" s="13" t="s">
        <v>69</v>
      </c>
      <c r="D7" s="1" t="s">
        <v>85</v>
      </c>
      <c r="E7" s="3">
        <v>0.013888888888888888</v>
      </c>
      <c r="F7" s="7">
        <v>0.026805555555555555</v>
      </c>
      <c r="G7" s="7">
        <v>0.015277777777777777</v>
      </c>
      <c r="H7" s="7">
        <f t="shared" si="0"/>
        <v>0.028194444444444446</v>
      </c>
      <c r="I7" s="53" t="s">
        <v>171</v>
      </c>
      <c r="J7" s="14"/>
    </row>
    <row r="8" spans="1:10" ht="15.75">
      <c r="A8" s="1">
        <v>4</v>
      </c>
      <c r="B8" s="22" t="s">
        <v>88</v>
      </c>
      <c r="C8" s="13" t="s">
        <v>72</v>
      </c>
      <c r="D8" s="1" t="s">
        <v>85</v>
      </c>
      <c r="E8" s="3">
        <v>0.00277777777777777</v>
      </c>
      <c r="F8" s="7">
        <v>0.017372685185185185</v>
      </c>
      <c r="G8" s="7">
        <v>0.013888888888888888</v>
      </c>
      <c r="H8" s="7">
        <f t="shared" si="0"/>
        <v>0.028483796296296306</v>
      </c>
      <c r="I8" s="54">
        <v>4</v>
      </c>
      <c r="J8" s="20"/>
    </row>
    <row r="9" spans="1:10" ht="15.75">
      <c r="A9" s="1">
        <v>5</v>
      </c>
      <c r="B9" s="22" t="s">
        <v>174</v>
      </c>
      <c r="C9" s="13" t="s">
        <v>67</v>
      </c>
      <c r="D9" s="1" t="s">
        <v>84</v>
      </c>
      <c r="E9" s="3">
        <v>0.005555555555555556</v>
      </c>
      <c r="F9" s="7">
        <v>0.01783564814814815</v>
      </c>
      <c r="G9" s="7">
        <v>0.017361111111111112</v>
      </c>
      <c r="H9" s="7">
        <f t="shared" si="0"/>
        <v>0.029641203703703704</v>
      </c>
      <c r="I9" s="12">
        <v>5</v>
      </c>
      <c r="J9" s="21"/>
    </row>
    <row r="10" spans="1:10" ht="15.75">
      <c r="A10" s="1">
        <v>6</v>
      </c>
      <c r="B10" s="22" t="s">
        <v>101</v>
      </c>
      <c r="C10" s="13" t="s">
        <v>74</v>
      </c>
      <c r="D10" s="1" t="s">
        <v>84</v>
      </c>
      <c r="E10" s="3">
        <v>0.010416666666666666</v>
      </c>
      <c r="F10" s="7">
        <v>0.023564814814814813</v>
      </c>
      <c r="G10" s="7">
        <v>0.017361111111111112</v>
      </c>
      <c r="H10" s="7">
        <f t="shared" si="0"/>
        <v>0.030509259259259257</v>
      </c>
      <c r="I10" s="54">
        <v>6</v>
      </c>
      <c r="J10" s="21"/>
    </row>
    <row r="11" spans="1:10" ht="15.75">
      <c r="A11" s="1">
        <v>7</v>
      </c>
      <c r="B11" s="22" t="s">
        <v>92</v>
      </c>
      <c r="C11" s="13" t="s">
        <v>69</v>
      </c>
      <c r="D11" s="1" t="s">
        <v>85</v>
      </c>
      <c r="E11" s="3">
        <v>0.00833333333333333</v>
      </c>
      <c r="F11" s="7">
        <v>0.02153935185185185</v>
      </c>
      <c r="G11" s="7">
        <v>0.018055555555555557</v>
      </c>
      <c r="H11" s="7">
        <f t="shared" si="0"/>
        <v>0.03126157407407408</v>
      </c>
      <c r="I11" s="12">
        <v>7</v>
      </c>
      <c r="J11" s="21"/>
    </row>
    <row r="12" spans="1:10" ht="15.75">
      <c r="A12" s="1">
        <v>8</v>
      </c>
      <c r="B12" s="22" t="s">
        <v>173</v>
      </c>
      <c r="C12" s="13" t="s">
        <v>67</v>
      </c>
      <c r="D12" s="1" t="s">
        <v>84</v>
      </c>
      <c r="E12" s="3">
        <v>0.0125</v>
      </c>
      <c r="F12" s="7">
        <v>0.023576388888888893</v>
      </c>
      <c r="G12" s="7">
        <v>0.020833333333333332</v>
      </c>
      <c r="H12" s="7">
        <f t="shared" si="0"/>
        <v>0.03190972222222223</v>
      </c>
      <c r="I12" s="54">
        <v>8</v>
      </c>
      <c r="J12" s="14"/>
    </row>
    <row r="13" spans="1:10" ht="15.75">
      <c r="A13" s="1">
        <v>9</v>
      </c>
      <c r="B13" s="22" t="s">
        <v>95</v>
      </c>
      <c r="C13" s="13" t="s">
        <v>76</v>
      </c>
      <c r="D13" s="1" t="s">
        <v>84</v>
      </c>
      <c r="E13" s="3">
        <v>0.0111111111111111</v>
      </c>
      <c r="F13" s="7">
        <v>0.023229166666666665</v>
      </c>
      <c r="G13" s="7">
        <v>0.020833333333333332</v>
      </c>
      <c r="H13" s="7">
        <f t="shared" si="0"/>
        <v>0.0329513888888889</v>
      </c>
      <c r="I13" s="12">
        <v>9</v>
      </c>
      <c r="J13" s="14"/>
    </row>
    <row r="14" spans="1:10" ht="15.75">
      <c r="A14" s="1">
        <v>10</v>
      </c>
      <c r="B14" s="22" t="s">
        <v>94</v>
      </c>
      <c r="C14" s="13" t="s">
        <v>72</v>
      </c>
      <c r="D14" s="1" t="s">
        <v>85</v>
      </c>
      <c r="E14" s="3">
        <v>0.00972222222222222</v>
      </c>
      <c r="F14" s="7">
        <v>0.02936342592592592</v>
      </c>
      <c r="G14" s="7">
        <v>0.013888888888888888</v>
      </c>
      <c r="H14" s="7">
        <f t="shared" si="0"/>
        <v>0.03353009259259259</v>
      </c>
      <c r="I14" s="54">
        <v>10</v>
      </c>
      <c r="J14" s="20"/>
    </row>
    <row r="15" spans="1:10" ht="15.75">
      <c r="A15" s="1">
        <v>11</v>
      </c>
      <c r="B15" s="22" t="s">
        <v>89</v>
      </c>
      <c r="C15" s="13" t="s">
        <v>74</v>
      </c>
      <c r="D15" s="1" t="s">
        <v>84</v>
      </c>
      <c r="E15" s="3">
        <v>0.00347222222222222</v>
      </c>
      <c r="F15" s="7">
        <v>0.021377314814814818</v>
      </c>
      <c r="G15" s="7">
        <v>0.017361111111111112</v>
      </c>
      <c r="H15" s="7">
        <f t="shared" si="0"/>
        <v>0.03526620370370371</v>
      </c>
      <c r="I15" s="12">
        <v>11</v>
      </c>
      <c r="J15" s="21"/>
    </row>
    <row r="16" spans="1:10" ht="15.75">
      <c r="A16" s="1">
        <v>12</v>
      </c>
      <c r="B16" s="22" t="s">
        <v>172</v>
      </c>
      <c r="C16" s="13" t="s">
        <v>67</v>
      </c>
      <c r="D16" s="1" t="s">
        <v>84</v>
      </c>
      <c r="E16" s="3">
        <v>0.00763888888888888</v>
      </c>
      <c r="F16" s="7">
        <v>0.024502314814814814</v>
      </c>
      <c r="G16" s="7">
        <v>0.020833333333333332</v>
      </c>
      <c r="H16" s="7">
        <f t="shared" si="0"/>
        <v>0.03769675925925926</v>
      </c>
      <c r="I16" s="54">
        <v>12</v>
      </c>
      <c r="J16" s="20"/>
    </row>
    <row r="17" spans="1:10" ht="15.75">
      <c r="A17" s="1">
        <v>13</v>
      </c>
      <c r="B17" s="22" t="s">
        <v>86</v>
      </c>
      <c r="C17" s="13" t="s">
        <v>67</v>
      </c>
      <c r="D17" s="1" t="s">
        <v>84</v>
      </c>
      <c r="E17" s="3">
        <v>0.0006944444444444445</v>
      </c>
      <c r="F17" s="7">
        <v>0.023067129629629632</v>
      </c>
      <c r="G17" s="7">
        <v>0.018055555555555557</v>
      </c>
      <c r="H17" s="7">
        <f t="shared" si="0"/>
        <v>0.040428240740740744</v>
      </c>
      <c r="I17" s="12">
        <v>13</v>
      </c>
      <c r="J17" s="14"/>
    </row>
    <row r="18" spans="1:10" ht="15.75">
      <c r="A18" s="1">
        <v>14</v>
      </c>
      <c r="B18" s="22" t="s">
        <v>91</v>
      </c>
      <c r="C18" s="13" t="s">
        <v>72</v>
      </c>
      <c r="D18" s="1" t="s">
        <v>85</v>
      </c>
      <c r="E18" s="3">
        <v>0.004861111111111111</v>
      </c>
      <c r="F18" s="7">
        <v>0.04196759259259259</v>
      </c>
      <c r="G18" s="7">
        <v>0.017361111111111112</v>
      </c>
      <c r="H18" s="7">
        <f t="shared" si="0"/>
        <v>0.05446759259259259</v>
      </c>
      <c r="I18" s="54">
        <v>14</v>
      </c>
      <c r="J18" s="20"/>
    </row>
    <row r="19" spans="1:10" ht="15.75">
      <c r="A19" s="1">
        <v>15</v>
      </c>
      <c r="B19" s="22" t="s">
        <v>87</v>
      </c>
      <c r="C19" s="13" t="s">
        <v>71</v>
      </c>
      <c r="D19" s="1" t="s">
        <v>85</v>
      </c>
      <c r="E19" s="3">
        <v>0.00208333333333333</v>
      </c>
      <c r="F19" s="7">
        <v>0.041990740740740745</v>
      </c>
      <c r="G19" s="7">
        <v>0.017361111111111112</v>
      </c>
      <c r="H19" s="7">
        <f t="shared" si="0"/>
        <v>0.057268518518518524</v>
      </c>
      <c r="I19" s="12">
        <v>15</v>
      </c>
      <c r="J19" s="21"/>
    </row>
    <row r="20" spans="1:10" ht="15.75">
      <c r="A20" s="1">
        <v>16</v>
      </c>
      <c r="B20" s="22" t="s">
        <v>54</v>
      </c>
      <c r="C20" s="13" t="s">
        <v>69</v>
      </c>
      <c r="D20" s="1" t="s">
        <v>85</v>
      </c>
      <c r="E20" s="3">
        <v>0.001388888888888889</v>
      </c>
      <c r="F20" s="7">
        <v>0.01252314814814815</v>
      </c>
      <c r="G20" s="7">
        <v>0.006944444444444444</v>
      </c>
      <c r="H20" s="7">
        <f t="shared" si="0"/>
        <v>0.018078703703703704</v>
      </c>
      <c r="I20" s="54">
        <v>16</v>
      </c>
      <c r="J20" s="14" t="s">
        <v>175</v>
      </c>
    </row>
    <row r="21" spans="1:10" ht="15.75">
      <c r="A21" s="1">
        <v>17</v>
      </c>
      <c r="B21" s="22" t="s">
        <v>96</v>
      </c>
      <c r="C21" s="13" t="s">
        <v>72</v>
      </c>
      <c r="D21" s="1" t="s">
        <v>85</v>
      </c>
      <c r="E21" s="3">
        <v>0.0118055555555555</v>
      </c>
      <c r="F21" s="7">
        <v>0.028425925925925924</v>
      </c>
      <c r="G21" s="7">
        <v>0.017361111111111112</v>
      </c>
      <c r="H21" s="7">
        <f t="shared" si="0"/>
        <v>0.033981481481481536</v>
      </c>
      <c r="I21" s="12">
        <v>17</v>
      </c>
      <c r="J21" s="14" t="s">
        <v>175</v>
      </c>
    </row>
    <row r="22" spans="1:10" ht="15.75">
      <c r="A22" s="1">
        <v>18</v>
      </c>
      <c r="B22" s="22" t="s">
        <v>93</v>
      </c>
      <c r="C22" s="13" t="s">
        <v>71</v>
      </c>
      <c r="D22" s="1" t="s">
        <v>85</v>
      </c>
      <c r="E22" s="3">
        <v>0.00902777777777777</v>
      </c>
      <c r="F22" s="7">
        <v>0.042013888888888885</v>
      </c>
      <c r="G22" s="7">
        <v>0.017361111111111112</v>
      </c>
      <c r="H22" s="7">
        <f t="shared" si="0"/>
        <v>0.05034722222222223</v>
      </c>
      <c r="I22" s="54">
        <v>18</v>
      </c>
      <c r="J22" s="14" t="s">
        <v>175</v>
      </c>
    </row>
    <row r="23" spans="1:10" ht="15.75">
      <c r="A23" s="1">
        <v>19</v>
      </c>
      <c r="B23" s="22" t="s">
        <v>98</v>
      </c>
      <c r="C23" s="13" t="s">
        <v>71</v>
      </c>
      <c r="D23" s="1" t="s">
        <v>85</v>
      </c>
      <c r="E23" s="3">
        <v>0.0145833333333333</v>
      </c>
      <c r="F23" s="7">
        <v>0.07476851851851851</v>
      </c>
      <c r="G23" s="7">
        <v>0.014583333333333332</v>
      </c>
      <c r="H23" s="7">
        <f t="shared" si="0"/>
        <v>0.07476851851851854</v>
      </c>
      <c r="I23" s="12">
        <v>19</v>
      </c>
      <c r="J23" s="21" t="s">
        <v>175</v>
      </c>
    </row>
    <row r="24" spans="1:10" ht="15.75">
      <c r="A24" s="1">
        <v>20</v>
      </c>
      <c r="B24" s="22" t="s">
        <v>90</v>
      </c>
      <c r="C24" s="13" t="s">
        <v>76</v>
      </c>
      <c r="D24" s="1" t="s">
        <v>84</v>
      </c>
      <c r="E24" s="3">
        <v>0.00416666666666666</v>
      </c>
      <c r="F24" s="7">
        <v>0.026909722222222224</v>
      </c>
      <c r="G24" s="7">
        <v>0.017361111111111112</v>
      </c>
      <c r="H24" s="7">
        <f t="shared" si="0"/>
        <v>0.04010416666666668</v>
      </c>
      <c r="I24" s="54">
        <v>20</v>
      </c>
      <c r="J24" s="14" t="s">
        <v>176</v>
      </c>
    </row>
    <row r="25" spans="1:10" ht="15.75">
      <c r="A25" s="38"/>
      <c r="B25" s="50"/>
      <c r="C25" s="47"/>
      <c r="D25" s="38"/>
      <c r="E25" s="39"/>
      <c r="F25" s="40"/>
      <c r="G25" s="40"/>
      <c r="H25" s="40"/>
      <c r="I25" s="48"/>
      <c r="J25" s="49"/>
    </row>
    <row r="26" spans="1:10" ht="15.75">
      <c r="A26" s="38"/>
      <c r="B26" s="50"/>
      <c r="C26" s="47"/>
      <c r="D26" s="38"/>
      <c r="E26" s="39"/>
      <c r="F26" s="40"/>
      <c r="G26" s="40"/>
      <c r="H26" s="40"/>
      <c r="I26" s="48"/>
      <c r="J26" s="49"/>
    </row>
    <row r="27" spans="1:10" ht="15.75">
      <c r="A27" s="38"/>
      <c r="B27" s="50"/>
      <c r="C27" s="47"/>
      <c r="D27" s="38"/>
      <c r="E27" s="39"/>
      <c r="F27" s="40"/>
      <c r="G27" s="40"/>
      <c r="H27" s="40"/>
      <c r="I27" s="48"/>
      <c r="J27" s="49"/>
    </row>
    <row r="30" spans="1:8" ht="15.75">
      <c r="A30" s="36" t="s">
        <v>65</v>
      </c>
      <c r="B30" s="37"/>
      <c r="C30" s="36"/>
      <c r="D30" s="36"/>
      <c r="E30" s="36"/>
      <c r="F30" s="36"/>
      <c r="G30" s="36" t="s">
        <v>62</v>
      </c>
      <c r="H30" s="36"/>
    </row>
    <row r="33" spans="1:8" ht="15.75">
      <c r="A33" s="36" t="s">
        <v>186</v>
      </c>
      <c r="B33" s="37"/>
      <c r="C33" s="36"/>
      <c r="D33" s="36"/>
      <c r="E33" s="36"/>
      <c r="F33" s="36"/>
      <c r="G33" s="36" t="s">
        <v>190</v>
      </c>
      <c r="H33" s="36"/>
    </row>
  </sheetData>
  <mergeCells count="3">
    <mergeCell ref="A2:J2"/>
    <mergeCell ref="A1:J1"/>
    <mergeCell ref="A3:J3"/>
  </mergeCells>
  <printOptions/>
  <pageMargins left="0.7874015748031497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Юлдаш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</dc:creator>
  <cp:keywords/>
  <dc:description/>
  <cp:lastModifiedBy>FuckYouBill</cp:lastModifiedBy>
  <cp:lastPrinted>2011-11-21T11:10:52Z</cp:lastPrinted>
  <dcterms:created xsi:type="dcterms:W3CDTF">2004-04-16T09:26:50Z</dcterms:created>
  <dcterms:modified xsi:type="dcterms:W3CDTF">2011-11-21T11:32:45Z</dcterms:modified>
  <cp:category/>
  <cp:version/>
  <cp:contentType/>
  <cp:contentStatus/>
</cp:coreProperties>
</file>